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filterPrivacy="1"/>
  <xr:revisionPtr revIDLastSave="0" documentId="13_ncr:1_{8EC9F64F-C682-474B-BF25-C98B83985CFC}" xr6:coauthVersionLast="47" xr6:coauthVersionMax="47" xr10:uidLastSave="{00000000-0000-0000-0000-000000000000}"/>
  <bookViews>
    <workbookView xWindow="-98" yWindow="-98" windowWidth="22695" windowHeight="14476" activeTab="3" xr2:uid="{00000000-000D-0000-FFFF-FFFF00000000}"/>
  </bookViews>
  <sheets>
    <sheet name="Commission_Report" sheetId="3" r:id="rId1"/>
    <sheet name="Target_Settings" sheetId="2" r:id="rId2"/>
    <sheet name="PMS_Export" sheetId="1" r:id="rId3"/>
    <sheet name="HowTo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306" i="3" l="1"/>
  <c r="N306" i="3"/>
  <c r="L306" i="3"/>
  <c r="H306" i="3"/>
  <c r="G306" i="3"/>
  <c r="F306" i="3"/>
  <c r="D306" i="3"/>
  <c r="B306" i="3"/>
  <c r="A306" i="3"/>
  <c r="I306" i="3" s="1"/>
  <c r="A305" i="3"/>
  <c r="A304" i="3"/>
  <c r="I304" i="3" s="1"/>
  <c r="J303" i="3"/>
  <c r="A303" i="3"/>
  <c r="D302" i="3"/>
  <c r="C302" i="3"/>
  <c r="A302" i="3"/>
  <c r="I302" i="3" s="1"/>
  <c r="A301" i="3"/>
  <c r="N301" i="3" s="1"/>
  <c r="P300" i="3"/>
  <c r="D300" i="3"/>
  <c r="B300" i="3"/>
  <c r="A300" i="3"/>
  <c r="N300" i="3" s="1"/>
  <c r="O299" i="3"/>
  <c r="M299" i="3"/>
  <c r="H299" i="3"/>
  <c r="F299" i="3"/>
  <c r="E299" i="3"/>
  <c r="C299" i="3"/>
  <c r="A299" i="3"/>
  <c r="G299" i="3" s="1"/>
  <c r="P298" i="3"/>
  <c r="O298" i="3"/>
  <c r="N298" i="3"/>
  <c r="M298" i="3"/>
  <c r="L298" i="3"/>
  <c r="H298" i="3"/>
  <c r="G298" i="3"/>
  <c r="F298" i="3"/>
  <c r="E298" i="3"/>
  <c r="D298" i="3"/>
  <c r="C298" i="3"/>
  <c r="B298" i="3"/>
  <c r="A298" i="3"/>
  <c r="I298" i="3" s="1"/>
  <c r="A297" i="3"/>
  <c r="F296" i="3"/>
  <c r="E296" i="3"/>
  <c r="D296" i="3"/>
  <c r="A296" i="3"/>
  <c r="I296" i="3" s="1"/>
  <c r="A295" i="3"/>
  <c r="P294" i="3"/>
  <c r="L294" i="3"/>
  <c r="I294" i="3"/>
  <c r="H294" i="3"/>
  <c r="F294" i="3"/>
  <c r="C294" i="3"/>
  <c r="B294" i="3"/>
  <c r="A294" i="3"/>
  <c r="G294" i="3" s="1"/>
  <c r="P293" i="3"/>
  <c r="O293" i="3"/>
  <c r="C293" i="3"/>
  <c r="B293" i="3"/>
  <c r="A293" i="3"/>
  <c r="G293" i="3" s="1"/>
  <c r="A292" i="3"/>
  <c r="B292" i="3" s="1"/>
  <c r="O291" i="3"/>
  <c r="H291" i="3"/>
  <c r="G291" i="3"/>
  <c r="F291" i="3"/>
  <c r="C291" i="3"/>
  <c r="A291" i="3"/>
  <c r="I291" i="3" s="1"/>
  <c r="P290" i="3"/>
  <c r="O290" i="3"/>
  <c r="N290" i="3"/>
  <c r="M290" i="3"/>
  <c r="L290" i="3"/>
  <c r="H290" i="3"/>
  <c r="G290" i="3"/>
  <c r="F290" i="3"/>
  <c r="E290" i="3"/>
  <c r="D290" i="3"/>
  <c r="C290" i="3"/>
  <c r="B290" i="3"/>
  <c r="A290" i="3"/>
  <c r="I290" i="3" s="1"/>
  <c r="A289" i="3"/>
  <c r="M289" i="3" s="1"/>
  <c r="L288" i="3"/>
  <c r="A288" i="3"/>
  <c r="I288" i="3" s="1"/>
  <c r="P287" i="3"/>
  <c r="N287" i="3"/>
  <c r="L287" i="3"/>
  <c r="I287" i="3"/>
  <c r="H287" i="3"/>
  <c r="E287" i="3"/>
  <c r="D287" i="3"/>
  <c r="C287" i="3"/>
  <c r="B287" i="3"/>
  <c r="A287" i="3"/>
  <c r="G287" i="3" s="1"/>
  <c r="A286" i="3"/>
  <c r="O285" i="3"/>
  <c r="H285" i="3"/>
  <c r="G285" i="3"/>
  <c r="F285" i="3"/>
  <c r="B285" i="3"/>
  <c r="A285" i="3"/>
  <c r="I285" i="3" s="1"/>
  <c r="D284" i="3"/>
  <c r="A284" i="3"/>
  <c r="A283" i="3"/>
  <c r="G283" i="3" s="1"/>
  <c r="P282" i="3"/>
  <c r="N282" i="3"/>
  <c r="M282" i="3"/>
  <c r="L282" i="3"/>
  <c r="H282" i="3"/>
  <c r="G282" i="3"/>
  <c r="F282" i="3"/>
  <c r="D282" i="3"/>
  <c r="C282" i="3"/>
  <c r="B282" i="3"/>
  <c r="A282" i="3"/>
  <c r="I282" i="3" s="1"/>
  <c r="O281" i="3"/>
  <c r="N281" i="3"/>
  <c r="E281" i="3"/>
  <c r="C281" i="3"/>
  <c r="B281" i="3"/>
  <c r="A281" i="3"/>
  <c r="H281" i="3" s="1"/>
  <c r="J280" i="3"/>
  <c r="A280" i="3"/>
  <c r="L280" i="3" s="1"/>
  <c r="L279" i="3"/>
  <c r="H279" i="3"/>
  <c r="A279" i="3"/>
  <c r="I279" i="3" s="1"/>
  <c r="A278" i="3"/>
  <c r="L278" i="3" s="1"/>
  <c r="O277" i="3"/>
  <c r="A277" i="3"/>
  <c r="J277" i="3" s="1"/>
  <c r="A276" i="3"/>
  <c r="N276" i="3" s="1"/>
  <c r="A275" i="3"/>
  <c r="M275" i="3" s="1"/>
  <c r="P274" i="3"/>
  <c r="G274" i="3"/>
  <c r="F274" i="3"/>
  <c r="A274" i="3"/>
  <c r="I274" i="3" s="1"/>
  <c r="N273" i="3"/>
  <c r="A273" i="3"/>
  <c r="H273" i="3" s="1"/>
  <c r="A272" i="3"/>
  <c r="A271" i="3"/>
  <c r="O270" i="3"/>
  <c r="A270" i="3"/>
  <c r="P270" i="3" s="1"/>
  <c r="B269" i="3"/>
  <c r="A269" i="3"/>
  <c r="P268" i="3"/>
  <c r="A268" i="3"/>
  <c r="I267" i="3"/>
  <c r="F267" i="3"/>
  <c r="E267" i="3"/>
  <c r="A267" i="3"/>
  <c r="G267" i="3" s="1"/>
  <c r="O266" i="3"/>
  <c r="M266" i="3"/>
  <c r="L266" i="3"/>
  <c r="G266" i="3"/>
  <c r="E266" i="3"/>
  <c r="C266" i="3"/>
  <c r="B266" i="3"/>
  <c r="A266" i="3"/>
  <c r="I266" i="3" s="1"/>
  <c r="I265" i="3"/>
  <c r="F265" i="3"/>
  <c r="A265" i="3"/>
  <c r="N264" i="3"/>
  <c r="J264" i="3"/>
  <c r="F264" i="3"/>
  <c r="E264" i="3"/>
  <c r="A264" i="3"/>
  <c r="M264" i="3" s="1"/>
  <c r="M263" i="3"/>
  <c r="L263" i="3"/>
  <c r="J263" i="3"/>
  <c r="G263" i="3"/>
  <c r="A263" i="3"/>
  <c r="I263" i="3" s="1"/>
  <c r="P262" i="3"/>
  <c r="L262" i="3"/>
  <c r="I262" i="3"/>
  <c r="H262" i="3"/>
  <c r="F262" i="3"/>
  <c r="C262" i="3"/>
  <c r="B262" i="3"/>
  <c r="A262" i="3"/>
  <c r="G262" i="3" s="1"/>
  <c r="P261" i="3"/>
  <c r="O261" i="3"/>
  <c r="F261" i="3"/>
  <c r="C261" i="3"/>
  <c r="B261" i="3"/>
  <c r="A261" i="3"/>
  <c r="G261" i="3" s="1"/>
  <c r="A260" i="3"/>
  <c r="M259" i="3"/>
  <c r="G259" i="3"/>
  <c r="F259" i="3"/>
  <c r="A259" i="3"/>
  <c r="I259" i="3" s="1"/>
  <c r="O258" i="3"/>
  <c r="N258" i="3"/>
  <c r="L258" i="3"/>
  <c r="H258" i="3"/>
  <c r="G258" i="3"/>
  <c r="D258" i="3"/>
  <c r="C258" i="3"/>
  <c r="B258" i="3"/>
  <c r="A258" i="3"/>
  <c r="I258" i="3" s="1"/>
  <c r="M257" i="3"/>
  <c r="A257" i="3"/>
  <c r="A256" i="3"/>
  <c r="A255" i="3"/>
  <c r="O254" i="3"/>
  <c r="M254" i="3"/>
  <c r="I254" i="3"/>
  <c r="G254" i="3"/>
  <c r="F254" i="3"/>
  <c r="D254" i="3"/>
  <c r="A254" i="3"/>
  <c r="H254" i="3" s="1"/>
  <c r="A253" i="3"/>
  <c r="P252" i="3"/>
  <c r="F252" i="3"/>
  <c r="D252" i="3"/>
  <c r="A252" i="3"/>
  <c r="N251" i="3"/>
  <c r="I251" i="3"/>
  <c r="H251" i="3"/>
  <c r="C251" i="3"/>
  <c r="A251" i="3"/>
  <c r="L251" i="3" s="1"/>
  <c r="P250" i="3"/>
  <c r="N250" i="3"/>
  <c r="M250" i="3"/>
  <c r="J250" i="3"/>
  <c r="H250" i="3"/>
  <c r="G250" i="3"/>
  <c r="D250" i="3"/>
  <c r="C250" i="3"/>
  <c r="B250" i="3"/>
  <c r="A250" i="3"/>
  <c r="I250" i="3" s="1"/>
  <c r="I249" i="3"/>
  <c r="B249" i="3"/>
  <c r="A249" i="3"/>
  <c r="P248" i="3"/>
  <c r="N248" i="3"/>
  <c r="I248" i="3"/>
  <c r="H248" i="3"/>
  <c r="F248" i="3"/>
  <c r="E248" i="3"/>
  <c r="C248" i="3"/>
  <c r="A248" i="3"/>
  <c r="O248" i="3" s="1"/>
  <c r="P247" i="3"/>
  <c r="A247" i="3"/>
  <c r="N246" i="3"/>
  <c r="J246" i="3"/>
  <c r="E246" i="3"/>
  <c r="A246" i="3"/>
  <c r="M245" i="3"/>
  <c r="J245" i="3"/>
  <c r="H245" i="3"/>
  <c r="D245" i="3"/>
  <c r="B245" i="3"/>
  <c r="A245" i="3"/>
  <c r="I245" i="3" s="1"/>
  <c r="A244" i="3"/>
  <c r="H243" i="3"/>
  <c r="F243" i="3"/>
  <c r="A243" i="3"/>
  <c r="O242" i="3"/>
  <c r="N242" i="3"/>
  <c r="I242" i="3"/>
  <c r="G242" i="3"/>
  <c r="F242" i="3"/>
  <c r="E242" i="3"/>
  <c r="A242" i="3"/>
  <c r="H242" i="3" s="1"/>
  <c r="P241" i="3"/>
  <c r="N241" i="3"/>
  <c r="H241" i="3"/>
  <c r="G241" i="3"/>
  <c r="F241" i="3"/>
  <c r="D241" i="3"/>
  <c r="A241" i="3"/>
  <c r="L241" i="3" s="1"/>
  <c r="P240" i="3"/>
  <c r="N240" i="3"/>
  <c r="L240" i="3"/>
  <c r="G240" i="3"/>
  <c r="E240" i="3"/>
  <c r="C240" i="3"/>
  <c r="A240" i="3"/>
  <c r="M240" i="3" s="1"/>
  <c r="P239" i="3"/>
  <c r="N239" i="3"/>
  <c r="M239" i="3"/>
  <c r="L239" i="3"/>
  <c r="H239" i="3"/>
  <c r="G239" i="3"/>
  <c r="F239" i="3"/>
  <c r="D239" i="3"/>
  <c r="C239" i="3"/>
  <c r="B239" i="3"/>
  <c r="A239" i="3"/>
  <c r="I239" i="3" s="1"/>
  <c r="N238" i="3"/>
  <c r="M238" i="3"/>
  <c r="A238" i="3"/>
  <c r="H237" i="3"/>
  <c r="C237" i="3"/>
  <c r="B237" i="3"/>
  <c r="A237" i="3"/>
  <c r="M237" i="3" s="1"/>
  <c r="L236" i="3"/>
  <c r="J236" i="3"/>
  <c r="I236" i="3"/>
  <c r="G236" i="3"/>
  <c r="C236" i="3"/>
  <c r="B236" i="3"/>
  <c r="A236" i="3"/>
  <c r="H236" i="3" s="1"/>
  <c r="I235" i="3"/>
  <c r="G235" i="3"/>
  <c r="A235" i="3"/>
  <c r="O235" i="3" s="1"/>
  <c r="O234" i="3"/>
  <c r="I234" i="3"/>
  <c r="H234" i="3"/>
  <c r="G234" i="3"/>
  <c r="A234" i="3"/>
  <c r="N234" i="3" s="1"/>
  <c r="P233" i="3"/>
  <c r="N233" i="3"/>
  <c r="H233" i="3"/>
  <c r="G233" i="3"/>
  <c r="F233" i="3"/>
  <c r="D233" i="3"/>
  <c r="A233" i="3"/>
  <c r="L233" i="3" s="1"/>
  <c r="N232" i="3"/>
  <c r="M232" i="3"/>
  <c r="G232" i="3"/>
  <c r="C232" i="3"/>
  <c r="A232" i="3"/>
  <c r="P232" i="3" s="1"/>
  <c r="P231" i="3"/>
  <c r="N231" i="3"/>
  <c r="M231" i="3"/>
  <c r="L231" i="3"/>
  <c r="H231" i="3"/>
  <c r="G231" i="3"/>
  <c r="F231" i="3"/>
  <c r="D231" i="3"/>
  <c r="C231" i="3"/>
  <c r="B231" i="3"/>
  <c r="A231" i="3"/>
  <c r="I231" i="3" s="1"/>
  <c r="A230" i="3"/>
  <c r="L229" i="3"/>
  <c r="J229" i="3"/>
  <c r="H229" i="3"/>
  <c r="D229" i="3"/>
  <c r="C229" i="3"/>
  <c r="A229" i="3"/>
  <c r="I229" i="3" s="1"/>
  <c r="I228" i="3"/>
  <c r="H228" i="3"/>
  <c r="A228" i="3"/>
  <c r="L228" i="3" s="1"/>
  <c r="P227" i="3"/>
  <c r="A227" i="3"/>
  <c r="I227" i="3" s="1"/>
  <c r="F226" i="3"/>
  <c r="B226" i="3"/>
  <c r="A226" i="3"/>
  <c r="J226" i="3" s="1"/>
  <c r="A225" i="3"/>
  <c r="C224" i="3"/>
  <c r="A224" i="3"/>
  <c r="N224" i="3" s="1"/>
  <c r="O223" i="3"/>
  <c r="N223" i="3"/>
  <c r="M223" i="3"/>
  <c r="J223" i="3"/>
  <c r="G223" i="3"/>
  <c r="F223" i="3"/>
  <c r="D223" i="3"/>
  <c r="C223" i="3"/>
  <c r="B223" i="3"/>
  <c r="A223" i="3"/>
  <c r="I223" i="3" s="1"/>
  <c r="A222" i="3"/>
  <c r="N221" i="3"/>
  <c r="I221" i="3"/>
  <c r="H221" i="3"/>
  <c r="C221" i="3"/>
  <c r="A221" i="3"/>
  <c r="J220" i="3"/>
  <c r="I220" i="3"/>
  <c r="H220" i="3"/>
  <c r="B220" i="3"/>
  <c r="A220" i="3"/>
  <c r="P220" i="3" s="1"/>
  <c r="A219" i="3"/>
  <c r="H218" i="3"/>
  <c r="G218" i="3"/>
  <c r="F218" i="3"/>
  <c r="A218" i="3"/>
  <c r="I218" i="3" s="1"/>
  <c r="N217" i="3"/>
  <c r="A217" i="3"/>
  <c r="I217" i="3" s="1"/>
  <c r="M216" i="3"/>
  <c r="L216" i="3"/>
  <c r="F216" i="3"/>
  <c r="D216" i="3"/>
  <c r="A216" i="3"/>
  <c r="O216" i="3" s="1"/>
  <c r="O215" i="3"/>
  <c r="B215" i="3"/>
  <c r="A215" i="3"/>
  <c r="L215" i="3" s="1"/>
  <c r="A214" i="3"/>
  <c r="N213" i="3"/>
  <c r="A213" i="3"/>
  <c r="B213" i="3" s="1"/>
  <c r="D212" i="3"/>
  <c r="A212" i="3"/>
  <c r="H212" i="3" s="1"/>
  <c r="B211" i="3"/>
  <c r="A211" i="3"/>
  <c r="P211" i="3" s="1"/>
  <c r="A210" i="3"/>
  <c r="D209" i="3"/>
  <c r="A209" i="3"/>
  <c r="M209" i="3" s="1"/>
  <c r="N208" i="3"/>
  <c r="M208" i="3"/>
  <c r="L208" i="3"/>
  <c r="G208" i="3"/>
  <c r="E208" i="3"/>
  <c r="C208" i="3"/>
  <c r="A208" i="3"/>
  <c r="P207" i="3"/>
  <c r="N207" i="3"/>
  <c r="M207" i="3"/>
  <c r="L207" i="3"/>
  <c r="H207" i="3"/>
  <c r="G207" i="3"/>
  <c r="F207" i="3"/>
  <c r="D207" i="3"/>
  <c r="C207" i="3"/>
  <c r="B207" i="3"/>
  <c r="A207" i="3"/>
  <c r="I207" i="3" s="1"/>
  <c r="J206" i="3"/>
  <c r="F206" i="3"/>
  <c r="A206" i="3"/>
  <c r="E206" i="3" s="1"/>
  <c r="L205" i="3"/>
  <c r="J205" i="3"/>
  <c r="A205" i="3"/>
  <c r="B204" i="3"/>
  <c r="A204" i="3"/>
  <c r="P204" i="3" s="1"/>
  <c r="A203" i="3"/>
  <c r="O202" i="3"/>
  <c r="N202" i="3"/>
  <c r="A202" i="3"/>
  <c r="P201" i="3"/>
  <c r="M201" i="3"/>
  <c r="I201" i="3"/>
  <c r="G201" i="3"/>
  <c r="F201" i="3"/>
  <c r="E201" i="3"/>
  <c r="A201" i="3"/>
  <c r="H201" i="3" s="1"/>
  <c r="P200" i="3"/>
  <c r="O200" i="3"/>
  <c r="N200" i="3"/>
  <c r="L200" i="3"/>
  <c r="H200" i="3"/>
  <c r="G200" i="3"/>
  <c r="F200" i="3"/>
  <c r="E200" i="3"/>
  <c r="D200" i="3"/>
  <c r="C200" i="3"/>
  <c r="A200" i="3"/>
  <c r="J200" i="3" s="1"/>
  <c r="E199" i="3"/>
  <c r="A199" i="3"/>
  <c r="L199" i="3" s="1"/>
  <c r="N198" i="3"/>
  <c r="M198" i="3"/>
  <c r="E198" i="3"/>
  <c r="D198" i="3"/>
  <c r="C198" i="3"/>
  <c r="B198" i="3"/>
  <c r="A198" i="3"/>
  <c r="J198" i="3" s="1"/>
  <c r="H197" i="3"/>
  <c r="E197" i="3"/>
  <c r="A197" i="3"/>
  <c r="J197" i="3" s="1"/>
  <c r="J196" i="3"/>
  <c r="A196" i="3"/>
  <c r="F195" i="3"/>
  <c r="A195" i="3"/>
  <c r="C195" i="3" s="1"/>
  <c r="H194" i="3"/>
  <c r="A194" i="3"/>
  <c r="J194" i="3" s="1"/>
  <c r="D193" i="3"/>
  <c r="A193" i="3"/>
  <c r="N193" i="3" s="1"/>
  <c r="O192" i="3"/>
  <c r="G192" i="3"/>
  <c r="F192" i="3"/>
  <c r="D192" i="3"/>
  <c r="A192" i="3"/>
  <c r="J192" i="3" s="1"/>
  <c r="N191" i="3"/>
  <c r="D191" i="3"/>
  <c r="A191" i="3"/>
  <c r="I191" i="3" s="1"/>
  <c r="M190" i="3"/>
  <c r="J190" i="3"/>
  <c r="C190" i="3"/>
  <c r="B190" i="3"/>
  <c r="A190" i="3"/>
  <c r="N190" i="3" s="1"/>
  <c r="O189" i="3"/>
  <c r="M189" i="3"/>
  <c r="I189" i="3"/>
  <c r="F189" i="3"/>
  <c r="E189" i="3"/>
  <c r="D189" i="3"/>
  <c r="C189" i="3"/>
  <c r="A189" i="3"/>
  <c r="N189" i="3" s="1"/>
  <c r="A188" i="3"/>
  <c r="G187" i="3"/>
  <c r="B187" i="3"/>
  <c r="A187" i="3"/>
  <c r="I187" i="3" s="1"/>
  <c r="P186" i="3"/>
  <c r="N186" i="3"/>
  <c r="H186" i="3"/>
  <c r="G186" i="3"/>
  <c r="E186" i="3"/>
  <c r="B186" i="3"/>
  <c r="A186" i="3"/>
  <c r="F186" i="3" s="1"/>
  <c r="A185" i="3"/>
  <c r="P184" i="3"/>
  <c r="L184" i="3"/>
  <c r="F184" i="3"/>
  <c r="A184" i="3"/>
  <c r="J184" i="3" s="1"/>
  <c r="A183" i="3"/>
  <c r="O182" i="3"/>
  <c r="N182" i="3"/>
  <c r="L182" i="3"/>
  <c r="G182" i="3"/>
  <c r="D182" i="3"/>
  <c r="C182" i="3"/>
  <c r="A182" i="3"/>
  <c r="J182" i="3" s="1"/>
  <c r="A181" i="3"/>
  <c r="J181" i="3" s="1"/>
  <c r="D180" i="3"/>
  <c r="A180" i="3"/>
  <c r="I180" i="3" s="1"/>
  <c r="D179" i="3"/>
  <c r="A179" i="3"/>
  <c r="M179" i="3" s="1"/>
  <c r="D178" i="3"/>
  <c r="C178" i="3"/>
  <c r="A178" i="3"/>
  <c r="C177" i="3"/>
  <c r="B177" i="3"/>
  <c r="A177" i="3"/>
  <c r="O176" i="3"/>
  <c r="J176" i="3"/>
  <c r="I176" i="3"/>
  <c r="H176" i="3"/>
  <c r="F176" i="3"/>
  <c r="B176" i="3"/>
  <c r="A176" i="3"/>
  <c r="G176" i="3" s="1"/>
  <c r="A175" i="3"/>
  <c r="G175" i="3" s="1"/>
  <c r="P174" i="3"/>
  <c r="O174" i="3"/>
  <c r="N174" i="3"/>
  <c r="L174" i="3"/>
  <c r="H174" i="3"/>
  <c r="F174" i="3"/>
  <c r="E174" i="3"/>
  <c r="D174" i="3"/>
  <c r="C174" i="3"/>
  <c r="A174" i="3"/>
  <c r="J174" i="3" s="1"/>
  <c r="P173" i="3"/>
  <c r="M173" i="3"/>
  <c r="L173" i="3"/>
  <c r="H173" i="3"/>
  <c r="F173" i="3"/>
  <c r="C173" i="3"/>
  <c r="B173" i="3"/>
  <c r="A173" i="3"/>
  <c r="I173" i="3" s="1"/>
  <c r="O172" i="3"/>
  <c r="F172" i="3"/>
  <c r="E172" i="3"/>
  <c r="C172" i="3"/>
  <c r="A172" i="3"/>
  <c r="I172" i="3" s="1"/>
  <c r="J171" i="3"/>
  <c r="I171" i="3"/>
  <c r="E171" i="3"/>
  <c r="D171" i="3"/>
  <c r="B171" i="3"/>
  <c r="A171" i="3"/>
  <c r="C171" i="3" s="1"/>
  <c r="A170" i="3"/>
  <c r="A169" i="3"/>
  <c r="A168" i="3"/>
  <c r="O167" i="3"/>
  <c r="A167" i="3"/>
  <c r="P167" i="3" s="1"/>
  <c r="O166" i="3"/>
  <c r="N166" i="3"/>
  <c r="L166" i="3"/>
  <c r="G166" i="3"/>
  <c r="D166" i="3"/>
  <c r="C166" i="3"/>
  <c r="A166" i="3"/>
  <c r="J166" i="3" s="1"/>
  <c r="A165" i="3"/>
  <c r="O164" i="3"/>
  <c r="M164" i="3"/>
  <c r="D164" i="3"/>
  <c r="C164" i="3"/>
  <c r="A164" i="3"/>
  <c r="J163" i="3"/>
  <c r="I163" i="3"/>
  <c r="A163" i="3"/>
  <c r="M163" i="3" s="1"/>
  <c r="L162" i="3"/>
  <c r="J162" i="3"/>
  <c r="A162" i="3"/>
  <c r="J161" i="3"/>
  <c r="H161" i="3"/>
  <c r="A161" i="3"/>
  <c r="P161" i="3" s="1"/>
  <c r="P160" i="3"/>
  <c r="O160" i="3"/>
  <c r="I160" i="3"/>
  <c r="B160" i="3"/>
  <c r="A160" i="3"/>
  <c r="O159" i="3"/>
  <c r="D159" i="3"/>
  <c r="A159" i="3"/>
  <c r="P159" i="3" s="1"/>
  <c r="O158" i="3"/>
  <c r="N158" i="3"/>
  <c r="L158" i="3"/>
  <c r="G158" i="3"/>
  <c r="D158" i="3"/>
  <c r="C158" i="3"/>
  <c r="A158" i="3"/>
  <c r="J158" i="3" s="1"/>
  <c r="J157" i="3"/>
  <c r="H157" i="3"/>
  <c r="A157" i="3"/>
  <c r="P157" i="3" s="1"/>
  <c r="J156" i="3"/>
  <c r="I156" i="3"/>
  <c r="F156" i="3"/>
  <c r="A156" i="3"/>
  <c r="L156" i="3" s="1"/>
  <c r="A155" i="3"/>
  <c r="A154" i="3"/>
  <c r="J153" i="3"/>
  <c r="I153" i="3"/>
  <c r="H153" i="3"/>
  <c r="F153" i="3"/>
  <c r="C153" i="3"/>
  <c r="A153" i="3"/>
  <c r="G153" i="3" s="1"/>
  <c r="A152" i="3"/>
  <c r="P151" i="3"/>
  <c r="N151" i="3"/>
  <c r="L151" i="3"/>
  <c r="G151" i="3"/>
  <c r="F151" i="3"/>
  <c r="D151" i="3"/>
  <c r="B151" i="3"/>
  <c r="A151" i="3"/>
  <c r="I151" i="3" s="1"/>
  <c r="O150" i="3"/>
  <c r="A150" i="3"/>
  <c r="J149" i="3"/>
  <c r="B149" i="3"/>
  <c r="A149" i="3"/>
  <c r="L149" i="3" s="1"/>
  <c r="H148" i="3"/>
  <c r="A148" i="3"/>
  <c r="O147" i="3"/>
  <c r="M147" i="3"/>
  <c r="I147" i="3"/>
  <c r="H147" i="3"/>
  <c r="G147" i="3"/>
  <c r="F147" i="3"/>
  <c r="C147" i="3"/>
  <c r="B147" i="3"/>
  <c r="A147" i="3"/>
  <c r="P147" i="3" s="1"/>
  <c r="A146" i="3"/>
  <c r="A145" i="3"/>
  <c r="N144" i="3"/>
  <c r="D144" i="3"/>
  <c r="A144" i="3"/>
  <c r="M144" i="3" s="1"/>
  <c r="M143" i="3"/>
  <c r="D143" i="3"/>
  <c r="C143" i="3"/>
  <c r="A143" i="3"/>
  <c r="N143" i="3" s="1"/>
  <c r="A142" i="3"/>
  <c r="O141" i="3"/>
  <c r="N141" i="3"/>
  <c r="L141" i="3"/>
  <c r="H141" i="3"/>
  <c r="E141" i="3"/>
  <c r="D141" i="3"/>
  <c r="C141" i="3"/>
  <c r="B141" i="3"/>
  <c r="A141" i="3"/>
  <c r="I141" i="3" s="1"/>
  <c r="A140" i="3"/>
  <c r="I140" i="3" s="1"/>
  <c r="I139" i="3"/>
  <c r="H139" i="3"/>
  <c r="A139" i="3"/>
  <c r="A138" i="3"/>
  <c r="M137" i="3"/>
  <c r="H137" i="3"/>
  <c r="B137" i="3"/>
  <c r="A137" i="3"/>
  <c r="I137" i="3" s="1"/>
  <c r="O136" i="3"/>
  <c r="A136" i="3"/>
  <c r="P135" i="3"/>
  <c r="N135" i="3"/>
  <c r="L135" i="3"/>
  <c r="G135" i="3"/>
  <c r="F135" i="3"/>
  <c r="D135" i="3"/>
  <c r="B135" i="3"/>
  <c r="A135" i="3"/>
  <c r="I135" i="3" s="1"/>
  <c r="A134" i="3"/>
  <c r="J134" i="3" s="1"/>
  <c r="O133" i="3"/>
  <c r="N133" i="3"/>
  <c r="I133" i="3"/>
  <c r="H133" i="3"/>
  <c r="E133" i="3"/>
  <c r="D133" i="3"/>
  <c r="A133" i="3"/>
  <c r="F133" i="3" s="1"/>
  <c r="M132" i="3"/>
  <c r="C132" i="3"/>
  <c r="A132" i="3"/>
  <c r="L131" i="3"/>
  <c r="A131" i="3"/>
  <c r="P130" i="3"/>
  <c r="N130" i="3"/>
  <c r="H130" i="3"/>
  <c r="E130" i="3"/>
  <c r="C130" i="3"/>
  <c r="A130" i="3"/>
  <c r="O130" i="3" s="1"/>
  <c r="M129" i="3"/>
  <c r="I129" i="3"/>
  <c r="A129" i="3"/>
  <c r="J129" i="3" s="1"/>
  <c r="H128" i="3"/>
  <c r="G128" i="3"/>
  <c r="A128" i="3"/>
  <c r="O127" i="3"/>
  <c r="L127" i="3"/>
  <c r="J127" i="3"/>
  <c r="G127" i="3"/>
  <c r="E127" i="3"/>
  <c r="B127" i="3"/>
  <c r="A127" i="3"/>
  <c r="M126" i="3"/>
  <c r="L126" i="3"/>
  <c r="A126" i="3"/>
  <c r="L125" i="3"/>
  <c r="F125" i="3"/>
  <c r="B125" i="3"/>
  <c r="A125" i="3"/>
  <c r="I125" i="3" s="1"/>
  <c r="P124" i="3"/>
  <c r="M124" i="3"/>
  <c r="I124" i="3"/>
  <c r="G124" i="3"/>
  <c r="E124" i="3"/>
  <c r="D124" i="3"/>
  <c r="C124" i="3"/>
  <c r="A124" i="3"/>
  <c r="N124" i="3" s="1"/>
  <c r="I123" i="3"/>
  <c r="B123" i="3"/>
  <c r="A123" i="3"/>
  <c r="L123" i="3" s="1"/>
  <c r="P122" i="3"/>
  <c r="H122" i="3"/>
  <c r="G122" i="3"/>
  <c r="F122" i="3"/>
  <c r="A122" i="3"/>
  <c r="I122" i="3" s="1"/>
  <c r="P121" i="3"/>
  <c r="O121" i="3"/>
  <c r="M121" i="3"/>
  <c r="H121" i="3"/>
  <c r="G121" i="3"/>
  <c r="F121" i="3"/>
  <c r="D121" i="3"/>
  <c r="B121" i="3"/>
  <c r="A121" i="3"/>
  <c r="I121" i="3" s="1"/>
  <c r="I120" i="3"/>
  <c r="H120" i="3"/>
  <c r="A120" i="3"/>
  <c r="D119" i="3"/>
  <c r="A119" i="3"/>
  <c r="O118" i="3"/>
  <c r="I118" i="3"/>
  <c r="D118" i="3"/>
  <c r="C118" i="3"/>
  <c r="A118" i="3"/>
  <c r="N118" i="3" s="1"/>
  <c r="J117" i="3"/>
  <c r="I117" i="3"/>
  <c r="A117" i="3"/>
  <c r="L117" i="3" s="1"/>
  <c r="P116" i="3"/>
  <c r="H116" i="3"/>
  <c r="G116" i="3"/>
  <c r="E116" i="3"/>
  <c r="A116" i="3"/>
  <c r="I116" i="3" s="1"/>
  <c r="P115" i="3"/>
  <c r="O115" i="3"/>
  <c r="L115" i="3"/>
  <c r="H115" i="3"/>
  <c r="G115" i="3"/>
  <c r="F115" i="3"/>
  <c r="C115" i="3"/>
  <c r="B115" i="3"/>
  <c r="A115" i="3"/>
  <c r="I115" i="3" s="1"/>
  <c r="A114" i="3"/>
  <c r="P113" i="3"/>
  <c r="H113" i="3"/>
  <c r="G113" i="3"/>
  <c r="E113" i="3"/>
  <c r="A113" i="3"/>
  <c r="F113" i="3" s="1"/>
  <c r="A112" i="3"/>
  <c r="C112" i="3" s="1"/>
  <c r="P111" i="3"/>
  <c r="O111" i="3"/>
  <c r="N111" i="3"/>
  <c r="M111" i="3"/>
  <c r="L111" i="3"/>
  <c r="H111" i="3"/>
  <c r="G111" i="3"/>
  <c r="F111" i="3"/>
  <c r="E111" i="3"/>
  <c r="D111" i="3"/>
  <c r="C111" i="3"/>
  <c r="B111" i="3"/>
  <c r="A111" i="3"/>
  <c r="I111" i="3" s="1"/>
  <c r="P110" i="3"/>
  <c r="O110" i="3"/>
  <c r="A110" i="3"/>
  <c r="H110" i="3" s="1"/>
  <c r="A109" i="3"/>
  <c r="A108" i="3"/>
  <c r="J108" i="3" s="1"/>
  <c r="A107" i="3"/>
  <c r="C106" i="3"/>
  <c r="A106" i="3"/>
  <c r="N106" i="3" s="1"/>
  <c r="M105" i="3"/>
  <c r="G105" i="3"/>
  <c r="B105" i="3"/>
  <c r="A105" i="3"/>
  <c r="I105" i="3" s="1"/>
  <c r="P104" i="3"/>
  <c r="N104" i="3"/>
  <c r="G104" i="3"/>
  <c r="F104" i="3"/>
  <c r="D104" i="3"/>
  <c r="A104" i="3"/>
  <c r="E104" i="3" s="1"/>
  <c r="P103" i="3"/>
  <c r="M103" i="3"/>
  <c r="L103" i="3"/>
  <c r="H103" i="3"/>
  <c r="F103" i="3"/>
  <c r="C103" i="3"/>
  <c r="B103" i="3"/>
  <c r="A103" i="3"/>
  <c r="I103" i="3" s="1"/>
  <c r="A102" i="3"/>
  <c r="O101" i="3"/>
  <c r="A101" i="3"/>
  <c r="J100" i="3"/>
  <c r="A100" i="3"/>
  <c r="M100" i="3" s="1"/>
  <c r="I99" i="3"/>
  <c r="H99" i="3"/>
  <c r="G99" i="3"/>
  <c r="A99" i="3"/>
  <c r="L99" i="3" s="1"/>
  <c r="A98" i="3"/>
  <c r="C98" i="3" s="1"/>
  <c r="N97" i="3"/>
  <c r="M97" i="3"/>
  <c r="J97" i="3"/>
  <c r="E97" i="3"/>
  <c r="D97" i="3"/>
  <c r="A97" i="3"/>
  <c r="P96" i="3"/>
  <c r="L96" i="3"/>
  <c r="A96" i="3"/>
  <c r="I96" i="3" s="1"/>
  <c r="N95" i="3"/>
  <c r="M95" i="3"/>
  <c r="D95" i="3"/>
  <c r="C95" i="3"/>
  <c r="A95" i="3"/>
  <c r="I95" i="3" s="1"/>
  <c r="E94" i="3"/>
  <c r="C94" i="3"/>
  <c r="A94" i="3"/>
  <c r="B94" i="3" s="1"/>
  <c r="J93" i="3"/>
  <c r="I93" i="3"/>
  <c r="A93" i="3"/>
  <c r="L93" i="3" s="1"/>
  <c r="N92" i="3"/>
  <c r="A92" i="3"/>
  <c r="M91" i="3"/>
  <c r="A91" i="3"/>
  <c r="P90" i="3"/>
  <c r="A90" i="3"/>
  <c r="M89" i="3"/>
  <c r="I89" i="3"/>
  <c r="A89" i="3"/>
  <c r="A88" i="3"/>
  <c r="O88" i="3" s="1"/>
  <c r="P87" i="3"/>
  <c r="O87" i="3"/>
  <c r="N87" i="3"/>
  <c r="M87" i="3"/>
  <c r="L87" i="3"/>
  <c r="G87" i="3"/>
  <c r="F87" i="3"/>
  <c r="E87" i="3"/>
  <c r="D87" i="3"/>
  <c r="C87" i="3"/>
  <c r="B87" i="3"/>
  <c r="A87" i="3"/>
  <c r="I87" i="3" s="1"/>
  <c r="A86" i="3"/>
  <c r="C86" i="3" s="1"/>
  <c r="O85" i="3"/>
  <c r="N85" i="3"/>
  <c r="I85" i="3"/>
  <c r="C85" i="3"/>
  <c r="B85" i="3"/>
  <c r="A85" i="3"/>
  <c r="L85" i="3" s="1"/>
  <c r="L84" i="3"/>
  <c r="J84" i="3"/>
  <c r="I84" i="3"/>
  <c r="H84" i="3"/>
  <c r="G84" i="3"/>
  <c r="E84" i="3"/>
  <c r="B84" i="3"/>
  <c r="A84" i="3"/>
  <c r="P83" i="3"/>
  <c r="O83" i="3"/>
  <c r="D83" i="3"/>
  <c r="C83" i="3"/>
  <c r="A83" i="3"/>
  <c r="M83" i="3" s="1"/>
  <c r="A82" i="3"/>
  <c r="A81" i="3"/>
  <c r="G80" i="3"/>
  <c r="A80" i="3"/>
  <c r="M80" i="3" s="1"/>
  <c r="L79" i="3"/>
  <c r="J79" i="3"/>
  <c r="B79" i="3"/>
  <c r="A79" i="3"/>
  <c r="G78" i="3"/>
  <c r="A78" i="3"/>
  <c r="L78" i="3" s="1"/>
  <c r="O77" i="3"/>
  <c r="N77" i="3"/>
  <c r="L77" i="3"/>
  <c r="H77" i="3"/>
  <c r="F77" i="3"/>
  <c r="E77" i="3"/>
  <c r="D77" i="3"/>
  <c r="C77" i="3"/>
  <c r="B77" i="3"/>
  <c r="A77" i="3"/>
  <c r="I77" i="3" s="1"/>
  <c r="N76" i="3"/>
  <c r="I76" i="3"/>
  <c r="B76" i="3"/>
  <c r="A76" i="3"/>
  <c r="L76" i="3" s="1"/>
  <c r="O75" i="3"/>
  <c r="H75" i="3"/>
  <c r="G75" i="3"/>
  <c r="D75" i="3"/>
  <c r="A75" i="3"/>
  <c r="F75" i="3" s="1"/>
  <c r="J74" i="3"/>
  <c r="G74" i="3"/>
  <c r="C74" i="3"/>
  <c r="A74" i="3"/>
  <c r="F74" i="3" s="1"/>
  <c r="I73" i="3"/>
  <c r="D73" i="3"/>
  <c r="A73" i="3"/>
  <c r="M73" i="3" s="1"/>
  <c r="P72" i="3"/>
  <c r="N72" i="3"/>
  <c r="G72" i="3"/>
  <c r="F72" i="3"/>
  <c r="D72" i="3"/>
  <c r="A72" i="3"/>
  <c r="E72" i="3" s="1"/>
  <c r="F71" i="3"/>
  <c r="E71" i="3"/>
  <c r="A71" i="3"/>
  <c r="L71" i="3" s="1"/>
  <c r="J70" i="3"/>
  <c r="A70" i="3"/>
  <c r="D69" i="3"/>
  <c r="C69" i="3"/>
  <c r="A69" i="3"/>
  <c r="P69" i="3" s="1"/>
  <c r="O68" i="3"/>
  <c r="H68" i="3"/>
  <c r="G68" i="3"/>
  <c r="B68" i="3"/>
  <c r="A68" i="3"/>
  <c r="C68" i="3" s="1"/>
  <c r="A67" i="3"/>
  <c r="P67" i="3" s="1"/>
  <c r="H66" i="3"/>
  <c r="G66" i="3"/>
  <c r="E66" i="3"/>
  <c r="A66" i="3"/>
  <c r="I66" i="3" s="1"/>
  <c r="M65" i="3"/>
  <c r="L65" i="3"/>
  <c r="A65" i="3"/>
  <c r="P64" i="3"/>
  <c r="N64" i="3"/>
  <c r="F64" i="3"/>
  <c r="E64" i="3"/>
  <c r="C64" i="3"/>
  <c r="A64" i="3"/>
  <c r="I64" i="3" s="1"/>
  <c r="A63" i="3"/>
  <c r="I63" i="3" s="1"/>
  <c r="J62" i="3"/>
  <c r="E62" i="3"/>
  <c r="C62" i="3"/>
  <c r="A62" i="3"/>
  <c r="I62" i="3" s="1"/>
  <c r="P61" i="3"/>
  <c r="H61" i="3"/>
  <c r="C61" i="3"/>
  <c r="A61" i="3"/>
  <c r="J61" i="3" s="1"/>
  <c r="A60" i="3"/>
  <c r="H59" i="3"/>
  <c r="A59" i="3"/>
  <c r="J59" i="3" s="1"/>
  <c r="A58" i="3"/>
  <c r="M58" i="3" s="1"/>
  <c r="A57" i="3"/>
  <c r="N57" i="3" s="1"/>
  <c r="P56" i="3"/>
  <c r="O56" i="3"/>
  <c r="N56" i="3"/>
  <c r="M56" i="3"/>
  <c r="G56" i="3"/>
  <c r="F56" i="3"/>
  <c r="E56" i="3"/>
  <c r="D56" i="3"/>
  <c r="C56" i="3"/>
  <c r="B56" i="3"/>
  <c r="A56" i="3"/>
  <c r="I56" i="3" s="1"/>
  <c r="E55" i="3"/>
  <c r="A55" i="3"/>
  <c r="A54" i="3"/>
  <c r="J54" i="3" s="1"/>
  <c r="H53" i="3"/>
  <c r="G53" i="3"/>
  <c r="C53" i="3"/>
  <c r="A53" i="3"/>
  <c r="D53" i="3" s="1"/>
  <c r="J52" i="3"/>
  <c r="I52" i="3"/>
  <c r="H52" i="3"/>
  <c r="G52" i="3"/>
  <c r="C52" i="3"/>
  <c r="B52" i="3"/>
  <c r="A52" i="3"/>
  <c r="P52" i="3" s="1"/>
  <c r="A51" i="3"/>
  <c r="I51" i="3" s="1"/>
  <c r="P50" i="3"/>
  <c r="M50" i="3"/>
  <c r="F50" i="3"/>
  <c r="A50" i="3"/>
  <c r="I50" i="3" s="1"/>
  <c r="N49" i="3"/>
  <c r="M49" i="3"/>
  <c r="C49" i="3"/>
  <c r="A49" i="3"/>
  <c r="P48" i="3"/>
  <c r="O48" i="3"/>
  <c r="N48" i="3"/>
  <c r="M48" i="3"/>
  <c r="G48" i="3"/>
  <c r="F48" i="3"/>
  <c r="E48" i="3"/>
  <c r="D48" i="3"/>
  <c r="C48" i="3"/>
  <c r="B48" i="3"/>
  <c r="A48" i="3"/>
  <c r="I48" i="3" s="1"/>
  <c r="A47" i="3"/>
  <c r="O47" i="3" s="1"/>
  <c r="N46" i="3"/>
  <c r="J46" i="3"/>
  <c r="D46" i="3"/>
  <c r="A46" i="3"/>
  <c r="I46" i="3" s="1"/>
  <c r="I45" i="3"/>
  <c r="H45" i="3"/>
  <c r="A45" i="3"/>
  <c r="C45" i="3" s="1"/>
  <c r="A44" i="3"/>
  <c r="A43" i="3"/>
  <c r="P42" i="3"/>
  <c r="O42" i="3"/>
  <c r="N42" i="3"/>
  <c r="M42" i="3"/>
  <c r="L42" i="3"/>
  <c r="G42" i="3"/>
  <c r="F42" i="3"/>
  <c r="E42" i="3"/>
  <c r="D42" i="3"/>
  <c r="C42" i="3"/>
  <c r="B42" i="3"/>
  <c r="A42" i="3"/>
  <c r="I42" i="3" s="1"/>
  <c r="L41" i="3"/>
  <c r="J41" i="3"/>
  <c r="C41" i="3"/>
  <c r="A41" i="3"/>
  <c r="I41" i="3" s="1"/>
  <c r="A40" i="3"/>
  <c r="H40" i="3" s="1"/>
  <c r="A39" i="3"/>
  <c r="P38" i="3"/>
  <c r="A38" i="3"/>
  <c r="P37" i="3"/>
  <c r="N37" i="3"/>
  <c r="J37" i="3"/>
  <c r="F37" i="3"/>
  <c r="E37" i="3"/>
  <c r="B37" i="3"/>
  <c r="A37" i="3"/>
  <c r="M37" i="3" s="1"/>
  <c r="E36" i="3"/>
  <c r="A36" i="3"/>
  <c r="A35" i="3"/>
  <c r="P34" i="3"/>
  <c r="O34" i="3"/>
  <c r="N34" i="3"/>
  <c r="M34" i="3"/>
  <c r="L34" i="3"/>
  <c r="H34" i="3"/>
  <c r="G34" i="3"/>
  <c r="F34" i="3"/>
  <c r="E34" i="3"/>
  <c r="D34" i="3"/>
  <c r="C34" i="3"/>
  <c r="B34" i="3"/>
  <c r="A34" i="3"/>
  <c r="I34" i="3" s="1"/>
  <c r="O33" i="3"/>
  <c r="L33" i="3"/>
  <c r="J33" i="3"/>
  <c r="F33" i="3"/>
  <c r="C33" i="3"/>
  <c r="B33" i="3"/>
  <c r="A33" i="3"/>
  <c r="I33" i="3" s="1"/>
  <c r="A32" i="3"/>
  <c r="H32" i="3" s="1"/>
  <c r="H31" i="3"/>
  <c r="A31" i="3"/>
  <c r="P31" i="3" s="1"/>
  <c r="A30" i="3"/>
  <c r="G29" i="3"/>
  <c r="F29" i="3"/>
  <c r="A29" i="3"/>
  <c r="M29" i="3" s="1"/>
  <c r="F28" i="3"/>
  <c r="E28" i="3"/>
  <c r="A28" i="3"/>
  <c r="M28" i="3" s="1"/>
  <c r="N27" i="3"/>
  <c r="M27" i="3"/>
  <c r="L27" i="3"/>
  <c r="D27" i="3"/>
  <c r="C27" i="3"/>
  <c r="A27" i="3"/>
  <c r="J27" i="3" s="1"/>
  <c r="A26" i="3"/>
  <c r="H26" i="3" s="1"/>
  <c r="O25" i="3"/>
  <c r="L25" i="3"/>
  <c r="J25" i="3"/>
  <c r="F25" i="3"/>
  <c r="C25" i="3"/>
  <c r="B25" i="3"/>
  <c r="A25" i="3"/>
  <c r="I25" i="3" s="1"/>
  <c r="A24" i="3"/>
  <c r="H24" i="3" s="1"/>
  <c r="H23" i="3"/>
  <c r="A23" i="3"/>
  <c r="P23" i="3" s="1"/>
  <c r="P22" i="3"/>
  <c r="O22" i="3"/>
  <c r="L22" i="3"/>
  <c r="F22" i="3"/>
  <c r="C22" i="3"/>
  <c r="A22" i="3"/>
  <c r="N22" i="3" s="1"/>
  <c r="P21" i="3"/>
  <c r="O21" i="3"/>
  <c r="N21" i="3"/>
  <c r="H21" i="3"/>
  <c r="G21" i="3"/>
  <c r="F21" i="3"/>
  <c r="E21" i="3"/>
  <c r="C21" i="3"/>
  <c r="B21" i="3"/>
  <c r="A21" i="3"/>
  <c r="M21" i="3" s="1"/>
  <c r="N20" i="3"/>
  <c r="F20" i="3"/>
  <c r="A20" i="3"/>
  <c r="M20" i="3" s="1"/>
  <c r="E19" i="3"/>
  <c r="D19" i="3"/>
  <c r="A19" i="3"/>
  <c r="J19" i="3" s="1"/>
  <c r="P18" i="3"/>
  <c r="N18" i="3"/>
  <c r="M18" i="3"/>
  <c r="J18" i="3"/>
  <c r="H18" i="3"/>
  <c r="G18" i="3"/>
  <c r="E18" i="3"/>
  <c r="D18" i="3"/>
  <c r="C18" i="3"/>
  <c r="B18" i="3"/>
  <c r="A18" i="3"/>
  <c r="I18" i="3" s="1"/>
  <c r="O17" i="3"/>
  <c r="L17" i="3"/>
  <c r="J17" i="3"/>
  <c r="F17" i="3"/>
  <c r="C17" i="3"/>
  <c r="B17" i="3"/>
  <c r="A17" i="3"/>
  <c r="I17" i="3" s="1"/>
  <c r="A16" i="3"/>
  <c r="H16" i="3" s="1"/>
  <c r="H15" i="3"/>
  <c r="A15" i="3"/>
  <c r="P15" i="3" s="1"/>
  <c r="C14" i="3"/>
  <c r="A14" i="3"/>
  <c r="G13" i="3"/>
  <c r="F13" i="3"/>
  <c r="A13" i="3"/>
  <c r="M13" i="3" s="1"/>
  <c r="F12" i="3"/>
  <c r="E12" i="3"/>
  <c r="A12" i="3"/>
  <c r="M12" i="3" s="1"/>
  <c r="A11" i="3"/>
  <c r="N11" i="3" s="1"/>
  <c r="A10" i="3"/>
  <c r="A9" i="3"/>
  <c r="C9" i="3" s="1"/>
  <c r="A8" i="3"/>
  <c r="A7" i="3"/>
  <c r="J43" i="3" l="1"/>
  <c r="M43" i="3"/>
  <c r="L43" i="3"/>
  <c r="H43" i="3"/>
  <c r="E43" i="3"/>
  <c r="D43" i="3"/>
  <c r="C43" i="3"/>
  <c r="J35" i="3"/>
  <c r="N35" i="3"/>
  <c r="M35" i="3"/>
  <c r="L35" i="3"/>
  <c r="H35" i="3"/>
  <c r="E35" i="3"/>
  <c r="D35" i="3"/>
  <c r="N43" i="3"/>
  <c r="N14" i="3"/>
  <c r="P14" i="3"/>
  <c r="O14" i="3"/>
  <c r="L14" i="3"/>
  <c r="H14" i="3"/>
  <c r="G14" i="3"/>
  <c r="F14" i="3"/>
  <c r="C35" i="3"/>
  <c r="M44" i="3"/>
  <c r="P44" i="3"/>
  <c r="O44" i="3"/>
  <c r="F44" i="3"/>
  <c r="E44" i="3"/>
  <c r="M57" i="3"/>
  <c r="I92" i="3"/>
  <c r="H92" i="3"/>
  <c r="G92" i="3"/>
  <c r="E92" i="3"/>
  <c r="D92" i="3"/>
  <c r="P92" i="3"/>
  <c r="C92" i="3"/>
  <c r="P107" i="3"/>
  <c r="O107" i="3"/>
  <c r="I107" i="3"/>
  <c r="H107" i="3"/>
  <c r="G107" i="3"/>
  <c r="F107" i="3"/>
  <c r="I26" i="3"/>
  <c r="G26" i="3"/>
  <c r="F26" i="3"/>
  <c r="P26" i="3"/>
  <c r="O26" i="3"/>
  <c r="E26" i="3"/>
  <c r="N26" i="3"/>
  <c r="D26" i="3"/>
  <c r="M26" i="3"/>
  <c r="C26" i="3"/>
  <c r="L26" i="3"/>
  <c r="B26" i="3"/>
  <c r="H86" i="3"/>
  <c r="M86" i="3"/>
  <c r="I86" i="3"/>
  <c r="G86" i="3"/>
  <c r="F86" i="3"/>
  <c r="E86" i="3"/>
  <c r="P86" i="3"/>
  <c r="D86" i="3"/>
  <c r="N98" i="3"/>
  <c r="I98" i="3"/>
  <c r="H98" i="3"/>
  <c r="G98" i="3"/>
  <c r="F98" i="3"/>
  <c r="E98" i="3"/>
  <c r="J26" i="3"/>
  <c r="M36" i="3"/>
  <c r="O36" i="3"/>
  <c r="N36" i="3"/>
  <c r="F36" i="3"/>
  <c r="J55" i="3"/>
  <c r="F55" i="3"/>
  <c r="N86" i="3"/>
  <c r="H89" i="3"/>
  <c r="G89" i="3"/>
  <c r="F89" i="3"/>
  <c r="P89" i="3"/>
  <c r="E89" i="3"/>
  <c r="O89" i="3"/>
  <c r="D89" i="3"/>
  <c r="N89" i="3"/>
  <c r="B89" i="3"/>
  <c r="M92" i="3"/>
  <c r="O98" i="3"/>
  <c r="N101" i="3"/>
  <c r="I101" i="3"/>
  <c r="H101" i="3"/>
  <c r="F101" i="3"/>
  <c r="E101" i="3"/>
  <c r="D101" i="3"/>
  <c r="D107" i="3"/>
  <c r="M170" i="3"/>
  <c r="L170" i="3"/>
  <c r="N30" i="3"/>
  <c r="P30" i="3"/>
  <c r="O30" i="3"/>
  <c r="L30" i="3"/>
  <c r="H30" i="3"/>
  <c r="G30" i="3"/>
  <c r="F30" i="3"/>
  <c r="N38" i="3"/>
  <c r="O38" i="3"/>
  <c r="L38" i="3"/>
  <c r="H38" i="3"/>
  <c r="G38" i="3"/>
  <c r="F38" i="3"/>
  <c r="C38" i="3"/>
  <c r="O81" i="3"/>
  <c r="I81" i="3"/>
  <c r="F81" i="3"/>
  <c r="E81" i="3"/>
  <c r="O86" i="3"/>
  <c r="P98" i="3"/>
  <c r="J57" i="3"/>
  <c r="L57" i="3"/>
  <c r="H57" i="3"/>
  <c r="G57" i="3"/>
  <c r="F57" i="3"/>
  <c r="P57" i="3"/>
  <c r="E57" i="3"/>
  <c r="O57" i="3"/>
  <c r="D57" i="3"/>
  <c r="N112" i="3"/>
  <c r="M112" i="3"/>
  <c r="D112" i="3"/>
  <c r="C30" i="3"/>
  <c r="M102" i="3"/>
  <c r="J102" i="3"/>
  <c r="I102" i="3"/>
  <c r="G102" i="3"/>
  <c r="C102" i="3"/>
  <c r="I109" i="3"/>
  <c r="H109" i="3"/>
  <c r="F109" i="3"/>
  <c r="E109" i="3"/>
  <c r="D109" i="3"/>
  <c r="O109" i="3"/>
  <c r="C109" i="3"/>
  <c r="N109" i="3"/>
  <c r="B109" i="3"/>
  <c r="P39" i="3"/>
  <c r="H39" i="3"/>
  <c r="J49" i="3"/>
  <c r="L49" i="3"/>
  <c r="H49" i="3"/>
  <c r="G49" i="3"/>
  <c r="F49" i="3"/>
  <c r="P49" i="3"/>
  <c r="E49" i="3"/>
  <c r="O49" i="3"/>
  <c r="D49" i="3"/>
  <c r="I79" i="3"/>
  <c r="H79" i="3"/>
  <c r="G79" i="3"/>
  <c r="P79" i="3"/>
  <c r="F79" i="3"/>
  <c r="O79" i="3"/>
  <c r="E79" i="3"/>
  <c r="N79" i="3"/>
  <c r="D79" i="3"/>
  <c r="M79" i="3"/>
  <c r="C79" i="3"/>
  <c r="L109" i="3"/>
  <c r="I119" i="3"/>
  <c r="O119" i="3"/>
  <c r="E119" i="3"/>
  <c r="M119" i="3"/>
  <c r="C119" i="3"/>
  <c r="L119" i="3"/>
  <c r="B119" i="3"/>
  <c r="P119" i="3"/>
  <c r="N119" i="3"/>
  <c r="J119" i="3"/>
  <c r="H119" i="3"/>
  <c r="G119" i="3"/>
  <c r="F119" i="3"/>
  <c r="I165" i="3"/>
  <c r="G165" i="3"/>
  <c r="O165" i="3"/>
  <c r="E165" i="3"/>
  <c r="N165" i="3"/>
  <c r="D165" i="3"/>
  <c r="M165" i="3"/>
  <c r="C165" i="3"/>
  <c r="L165" i="3"/>
  <c r="B165" i="3"/>
  <c r="P165" i="3"/>
  <c r="J165" i="3"/>
  <c r="H165" i="3"/>
  <c r="C57" i="3"/>
  <c r="M88" i="3"/>
  <c r="L88" i="3"/>
  <c r="I88" i="3"/>
  <c r="H88" i="3"/>
  <c r="D88" i="3"/>
  <c r="C88" i="3"/>
  <c r="J60" i="3"/>
  <c r="P60" i="3"/>
  <c r="O60" i="3"/>
  <c r="H60" i="3"/>
  <c r="C60" i="3"/>
  <c r="B60" i="3"/>
  <c r="J65" i="3"/>
  <c r="H65" i="3"/>
  <c r="G65" i="3"/>
  <c r="F65" i="3"/>
  <c r="P65" i="3"/>
  <c r="E65" i="3"/>
  <c r="O65" i="3"/>
  <c r="D65" i="3"/>
  <c r="N65" i="3"/>
  <c r="C65" i="3"/>
  <c r="M109" i="3"/>
  <c r="O145" i="3"/>
  <c r="H145" i="3"/>
  <c r="G145" i="3"/>
  <c r="F145" i="3"/>
  <c r="E145" i="3"/>
  <c r="P145" i="3"/>
  <c r="I145" i="3"/>
  <c r="F165" i="3"/>
  <c r="P154" i="3"/>
  <c r="C154" i="3"/>
  <c r="B154" i="3"/>
  <c r="N12" i="3"/>
  <c r="H13" i="3"/>
  <c r="L18" i="3"/>
  <c r="H19" i="3"/>
  <c r="O20" i="3"/>
  <c r="J21" i="3"/>
  <c r="G22" i="3"/>
  <c r="E27" i="3"/>
  <c r="N28" i="3"/>
  <c r="H29" i="3"/>
  <c r="J34" i="3"/>
  <c r="G37" i="3"/>
  <c r="O41" i="3"/>
  <c r="H42" i="3"/>
  <c r="J45" i="3"/>
  <c r="J48" i="3"/>
  <c r="O52" i="3"/>
  <c r="I53" i="3"/>
  <c r="J56" i="3"/>
  <c r="I61" i="3"/>
  <c r="N62" i="3"/>
  <c r="G64" i="3"/>
  <c r="M66" i="3"/>
  <c r="I68" i="3"/>
  <c r="G69" i="3"/>
  <c r="H72" i="3"/>
  <c r="J73" i="3"/>
  <c r="L74" i="3"/>
  <c r="I75" i="3"/>
  <c r="M77" i="3"/>
  <c r="F83" i="3"/>
  <c r="H87" i="3"/>
  <c r="J94" i="3"/>
  <c r="E95" i="3"/>
  <c r="O95" i="3"/>
  <c r="D103" i="3"/>
  <c r="N103" i="3"/>
  <c r="H104" i="3"/>
  <c r="H105" i="3"/>
  <c r="J111" i="3"/>
  <c r="I113" i="3"/>
  <c r="E118" i="3"/>
  <c r="I128" i="3"/>
  <c r="F128" i="3"/>
  <c r="P128" i="3"/>
  <c r="G143" i="3"/>
  <c r="I181" i="3"/>
  <c r="H181" i="3"/>
  <c r="G181" i="3"/>
  <c r="P181" i="3"/>
  <c r="F181" i="3"/>
  <c r="O181" i="3"/>
  <c r="E181" i="3"/>
  <c r="N181" i="3"/>
  <c r="D181" i="3"/>
  <c r="M181" i="3"/>
  <c r="C181" i="3"/>
  <c r="L181" i="3"/>
  <c r="B181" i="3"/>
  <c r="O12" i="3"/>
  <c r="J13" i="3"/>
  <c r="L19" i="3"/>
  <c r="L21" i="3"/>
  <c r="H22" i="3"/>
  <c r="H27" i="3"/>
  <c r="O28" i="3"/>
  <c r="J29" i="3"/>
  <c r="H37" i="3"/>
  <c r="J42" i="3"/>
  <c r="P45" i="3"/>
  <c r="L48" i="3"/>
  <c r="J53" i="3"/>
  <c r="L56" i="3"/>
  <c r="J64" i="3"/>
  <c r="P66" i="3"/>
  <c r="J68" i="3"/>
  <c r="H69" i="3"/>
  <c r="I72" i="3"/>
  <c r="O74" i="3"/>
  <c r="J75" i="3"/>
  <c r="G83" i="3"/>
  <c r="J87" i="3"/>
  <c r="L94" i="3"/>
  <c r="F95" i="3"/>
  <c r="P95" i="3"/>
  <c r="E103" i="3"/>
  <c r="O103" i="3"/>
  <c r="I104" i="3"/>
  <c r="O113" i="3"/>
  <c r="G118" i="3"/>
  <c r="I127" i="3"/>
  <c r="H127" i="3"/>
  <c r="P127" i="3"/>
  <c r="F127" i="3"/>
  <c r="N127" i="3"/>
  <c r="D127" i="3"/>
  <c r="M127" i="3"/>
  <c r="C127" i="3"/>
  <c r="J143" i="3"/>
  <c r="I164" i="3"/>
  <c r="N164" i="3"/>
  <c r="B164" i="3"/>
  <c r="L164" i="3"/>
  <c r="J164" i="3"/>
  <c r="F164" i="3"/>
  <c r="E164" i="3"/>
  <c r="I230" i="3"/>
  <c r="B230" i="3"/>
  <c r="N230" i="3"/>
  <c r="L230" i="3"/>
  <c r="J230" i="3"/>
  <c r="E230" i="3"/>
  <c r="D230" i="3"/>
  <c r="C230" i="3"/>
  <c r="L13" i="3"/>
  <c r="M19" i="3"/>
  <c r="M53" i="3"/>
  <c r="L64" i="3"/>
  <c r="I69" i="3"/>
  <c r="P74" i="3"/>
  <c r="H83" i="3"/>
  <c r="M94" i="3"/>
  <c r="G95" i="3"/>
  <c r="I136" i="3"/>
  <c r="G136" i="3"/>
  <c r="E136" i="3"/>
  <c r="P136" i="3"/>
  <c r="D136" i="3"/>
  <c r="H142" i="3"/>
  <c r="P142" i="3"/>
  <c r="G142" i="3"/>
  <c r="F142" i="3"/>
  <c r="H150" i="3"/>
  <c r="M150" i="3"/>
  <c r="G150" i="3"/>
  <c r="F150" i="3"/>
  <c r="E150" i="3"/>
  <c r="P150" i="3"/>
  <c r="D150" i="3"/>
  <c r="G225" i="3"/>
  <c r="P225" i="3"/>
  <c r="M225" i="3"/>
  <c r="I225" i="3"/>
  <c r="H225" i="3"/>
  <c r="F225" i="3"/>
  <c r="E225" i="3"/>
  <c r="L29" i="3"/>
  <c r="D11" i="3"/>
  <c r="B13" i="3"/>
  <c r="N13" i="3"/>
  <c r="N19" i="3"/>
  <c r="B29" i="3"/>
  <c r="N29" i="3"/>
  <c r="L37" i="3"/>
  <c r="B41" i="3"/>
  <c r="C46" i="3"/>
  <c r="E50" i="3"/>
  <c r="B53" i="3"/>
  <c r="P53" i="3"/>
  <c r="B64" i="3"/>
  <c r="M64" i="3"/>
  <c r="P68" i="3"/>
  <c r="J69" i="3"/>
  <c r="O72" i="3"/>
  <c r="B74" i="3"/>
  <c r="I83" i="3"/>
  <c r="O94" i="3"/>
  <c r="H95" i="3"/>
  <c r="F96" i="3"/>
  <c r="G103" i="3"/>
  <c r="O104" i="3"/>
  <c r="E110" i="3"/>
  <c r="F136" i="3"/>
  <c r="N138" i="3"/>
  <c r="C138" i="3"/>
  <c r="E142" i="3"/>
  <c r="C150" i="3"/>
  <c r="J160" i="3"/>
  <c r="H160" i="3"/>
  <c r="G160" i="3"/>
  <c r="F160" i="3"/>
  <c r="E160" i="3"/>
  <c r="M162" i="3"/>
  <c r="I162" i="3"/>
  <c r="E11" i="3"/>
  <c r="O13" i="3"/>
  <c r="O29" i="3"/>
  <c r="M69" i="3"/>
  <c r="L83" i="3"/>
  <c r="J95" i="3"/>
  <c r="G96" i="3"/>
  <c r="F110" i="3"/>
  <c r="I131" i="3"/>
  <c r="G131" i="3"/>
  <c r="B131" i="3"/>
  <c r="H136" i="3"/>
  <c r="G139" i="3"/>
  <c r="D139" i="3"/>
  <c r="P139" i="3"/>
  <c r="O139" i="3"/>
  <c r="O142" i="3"/>
  <c r="I148" i="3"/>
  <c r="E148" i="3"/>
  <c r="P148" i="3"/>
  <c r="I150" i="3"/>
  <c r="I157" i="3"/>
  <c r="G157" i="3"/>
  <c r="O157" i="3"/>
  <c r="E157" i="3"/>
  <c r="N157" i="3"/>
  <c r="D157" i="3"/>
  <c r="M157" i="3"/>
  <c r="C157" i="3"/>
  <c r="L157" i="3"/>
  <c r="B157" i="3"/>
  <c r="C13" i="3"/>
  <c r="C29" i="3"/>
  <c r="E13" i="3"/>
  <c r="P13" i="3"/>
  <c r="C19" i="3"/>
  <c r="E20" i="3"/>
  <c r="E29" i="3"/>
  <c r="P29" i="3"/>
  <c r="C37" i="3"/>
  <c r="O37" i="3"/>
  <c r="F41" i="3"/>
  <c r="E46" i="3"/>
  <c r="G50" i="3"/>
  <c r="G59" i="3"/>
  <c r="D62" i="3"/>
  <c r="D64" i="3"/>
  <c r="O64" i="3"/>
  <c r="F66" i="3"/>
  <c r="B69" i="3"/>
  <c r="C76" i="3"/>
  <c r="I78" i="3"/>
  <c r="F80" i="3"/>
  <c r="B83" i="3"/>
  <c r="B95" i="3"/>
  <c r="L95" i="3"/>
  <c r="E100" i="3"/>
  <c r="J103" i="3"/>
  <c r="G110" i="3"/>
  <c r="H118" i="3"/>
  <c r="M118" i="3"/>
  <c r="F118" i="3"/>
  <c r="P118" i="3"/>
  <c r="H131" i="3"/>
  <c r="N136" i="3"/>
  <c r="F139" i="3"/>
  <c r="I143" i="3"/>
  <c r="L143" i="3"/>
  <c r="B143" i="3"/>
  <c r="H143" i="3"/>
  <c r="P143" i="3"/>
  <c r="F143" i="3"/>
  <c r="O143" i="3"/>
  <c r="E143" i="3"/>
  <c r="G148" i="3"/>
  <c r="N150" i="3"/>
  <c r="F157" i="3"/>
  <c r="O222" i="3"/>
  <c r="D222" i="3"/>
  <c r="M222" i="3"/>
  <c r="L222" i="3"/>
  <c r="J222" i="3"/>
  <c r="B222" i="3"/>
  <c r="I247" i="3"/>
  <c r="G247" i="3"/>
  <c r="O247" i="3"/>
  <c r="E247" i="3"/>
  <c r="M247" i="3"/>
  <c r="C247" i="3"/>
  <c r="N247" i="3"/>
  <c r="L247" i="3"/>
  <c r="J247" i="3"/>
  <c r="H247" i="3"/>
  <c r="F247" i="3"/>
  <c r="D247" i="3"/>
  <c r="B247" i="3"/>
  <c r="M253" i="3"/>
  <c r="G253" i="3"/>
  <c r="F253" i="3"/>
  <c r="P253" i="3"/>
  <c r="E253" i="3"/>
  <c r="O253" i="3"/>
  <c r="D253" i="3"/>
  <c r="L253" i="3"/>
  <c r="B253" i="3"/>
  <c r="N253" i="3"/>
  <c r="J253" i="3"/>
  <c r="H253" i="3"/>
  <c r="C253" i="3"/>
  <c r="M115" i="3"/>
  <c r="N121" i="3"/>
  <c r="H124" i="3"/>
  <c r="H125" i="3"/>
  <c r="F130" i="3"/>
  <c r="H135" i="3"/>
  <c r="F141" i="3"/>
  <c r="L147" i="3"/>
  <c r="H151" i="3"/>
  <c r="E158" i="3"/>
  <c r="P158" i="3"/>
  <c r="E166" i="3"/>
  <c r="P166" i="3"/>
  <c r="L171" i="3"/>
  <c r="J172" i="3"/>
  <c r="D173" i="3"/>
  <c r="N173" i="3"/>
  <c r="G174" i="3"/>
  <c r="E179" i="3"/>
  <c r="E180" i="3"/>
  <c r="E182" i="3"/>
  <c r="P182" i="3"/>
  <c r="I186" i="3"/>
  <c r="H187" i="3"/>
  <c r="H189" i="3"/>
  <c r="I190" i="3"/>
  <c r="E191" i="3"/>
  <c r="O191" i="3"/>
  <c r="H192" i="3"/>
  <c r="G195" i="3"/>
  <c r="F198" i="3"/>
  <c r="F199" i="3"/>
  <c r="D204" i="3"/>
  <c r="J208" i="3"/>
  <c r="H208" i="3"/>
  <c r="O208" i="3"/>
  <c r="D208" i="3"/>
  <c r="P208" i="3"/>
  <c r="C211" i="3"/>
  <c r="G212" i="3"/>
  <c r="C215" i="3"/>
  <c r="P215" i="3"/>
  <c r="D224" i="3"/>
  <c r="N226" i="3"/>
  <c r="J235" i="3"/>
  <c r="J249" i="3"/>
  <c r="G249" i="3"/>
  <c r="G130" i="3"/>
  <c r="J135" i="3"/>
  <c r="J151" i="3"/>
  <c r="F158" i="3"/>
  <c r="F166" i="3"/>
  <c r="N171" i="3"/>
  <c r="L172" i="3"/>
  <c r="E173" i="3"/>
  <c r="O173" i="3"/>
  <c r="I179" i="3"/>
  <c r="F180" i="3"/>
  <c r="F182" i="3"/>
  <c r="L186" i="3"/>
  <c r="L187" i="3"/>
  <c r="F191" i="3"/>
  <c r="P191" i="3"/>
  <c r="L192" i="3"/>
  <c r="H195" i="3"/>
  <c r="H199" i="3"/>
  <c r="G204" i="3"/>
  <c r="G211" i="3"/>
  <c r="E215" i="3"/>
  <c r="J216" i="3"/>
  <c r="N216" i="3"/>
  <c r="C216" i="3"/>
  <c r="G216" i="3"/>
  <c r="P216" i="3"/>
  <c r="D221" i="3"/>
  <c r="J221" i="3"/>
  <c r="F224" i="3"/>
  <c r="O226" i="3"/>
  <c r="J232" i="3"/>
  <c r="H232" i="3"/>
  <c r="F232" i="3"/>
  <c r="O232" i="3"/>
  <c r="D232" i="3"/>
  <c r="M172" i="3"/>
  <c r="J179" i="3"/>
  <c r="J180" i="3"/>
  <c r="G191" i="3"/>
  <c r="M192" i="3"/>
  <c r="I195" i="3"/>
  <c r="J199" i="3"/>
  <c r="H204" i="3"/>
  <c r="H211" i="3"/>
  <c r="F215" i="3"/>
  <c r="G224" i="3"/>
  <c r="D115" i="3"/>
  <c r="E121" i="3"/>
  <c r="I130" i="3"/>
  <c r="C135" i="3"/>
  <c r="M135" i="3"/>
  <c r="G137" i="3"/>
  <c r="M141" i="3"/>
  <c r="C144" i="3"/>
  <c r="D147" i="3"/>
  <c r="I149" i="3"/>
  <c r="C151" i="3"/>
  <c r="M151" i="3"/>
  <c r="H158" i="3"/>
  <c r="E159" i="3"/>
  <c r="L161" i="3"/>
  <c r="L163" i="3"/>
  <c r="H166" i="3"/>
  <c r="B172" i="3"/>
  <c r="N172" i="3"/>
  <c r="G173" i="3"/>
  <c r="M174" i="3"/>
  <c r="L180" i="3"/>
  <c r="H182" i="3"/>
  <c r="B184" i="3"/>
  <c r="C186" i="3"/>
  <c r="O186" i="3"/>
  <c r="H191" i="3"/>
  <c r="C192" i="3"/>
  <c r="N192" i="3"/>
  <c r="I194" i="3"/>
  <c r="J195" i="3"/>
  <c r="O198" i="3"/>
  <c r="J204" i="3"/>
  <c r="I206" i="3"/>
  <c r="F208" i="3"/>
  <c r="N209" i="3"/>
  <c r="J211" i="3"/>
  <c r="G215" i="3"/>
  <c r="E216" i="3"/>
  <c r="M217" i="3"/>
  <c r="C220" i="3"/>
  <c r="M220" i="3"/>
  <c r="E221" i="3"/>
  <c r="H224" i="3"/>
  <c r="J227" i="3"/>
  <c r="E232" i="3"/>
  <c r="J240" i="3"/>
  <c r="H240" i="3"/>
  <c r="F240" i="3"/>
  <c r="O240" i="3"/>
  <c r="D240" i="3"/>
  <c r="L246" i="3"/>
  <c r="I246" i="3"/>
  <c r="C246" i="3"/>
  <c r="M249" i="3"/>
  <c r="O252" i="3"/>
  <c r="J252" i="3"/>
  <c r="I252" i="3"/>
  <c r="G252" i="3"/>
  <c r="E252" i="3"/>
  <c r="M180" i="3"/>
  <c r="J191" i="3"/>
  <c r="O195" i="3"/>
  <c r="I199" i="3"/>
  <c r="G199" i="3"/>
  <c r="M199" i="3"/>
  <c r="C199" i="3"/>
  <c r="N199" i="3"/>
  <c r="J203" i="3"/>
  <c r="H203" i="3"/>
  <c r="M204" i="3"/>
  <c r="N210" i="3"/>
  <c r="J210" i="3"/>
  <c r="O211" i="3"/>
  <c r="J215" i="3"/>
  <c r="M224" i="3"/>
  <c r="M268" i="3"/>
  <c r="I268" i="3"/>
  <c r="H268" i="3"/>
  <c r="G268" i="3"/>
  <c r="F268" i="3"/>
  <c r="D268" i="3"/>
  <c r="H305" i="3"/>
  <c r="N305" i="3"/>
  <c r="L305" i="3"/>
  <c r="G305" i="3"/>
  <c r="F305" i="3"/>
  <c r="E305" i="3"/>
  <c r="D305" i="3"/>
  <c r="P305" i="3"/>
  <c r="B305" i="3"/>
  <c r="E135" i="3"/>
  <c r="O135" i="3"/>
  <c r="E151" i="3"/>
  <c r="O151" i="3"/>
  <c r="M158" i="3"/>
  <c r="M166" i="3"/>
  <c r="D172" i="3"/>
  <c r="J173" i="3"/>
  <c r="B180" i="3"/>
  <c r="N180" i="3"/>
  <c r="M182" i="3"/>
  <c r="G184" i="3"/>
  <c r="B191" i="3"/>
  <c r="L191" i="3"/>
  <c r="E192" i="3"/>
  <c r="P192" i="3"/>
  <c r="B195" i="3"/>
  <c r="P195" i="3"/>
  <c r="B199" i="3"/>
  <c r="O199" i="3"/>
  <c r="I203" i="3"/>
  <c r="I210" i="3"/>
  <c r="H216" i="3"/>
  <c r="P217" i="3"/>
  <c r="J228" i="3"/>
  <c r="G228" i="3"/>
  <c r="L232" i="3"/>
  <c r="H235" i="3"/>
  <c r="F235" i="3"/>
  <c r="P265" i="3"/>
  <c r="N265" i="3"/>
  <c r="J265" i="3"/>
  <c r="G265" i="3"/>
  <c r="B268" i="3"/>
  <c r="O305" i="3"/>
  <c r="C180" i="3"/>
  <c r="O180" i="3"/>
  <c r="C191" i="3"/>
  <c r="M191" i="3"/>
  <c r="D199" i="3"/>
  <c r="P199" i="3"/>
  <c r="I204" i="3"/>
  <c r="C204" i="3"/>
  <c r="N211" i="3"/>
  <c r="F211" i="3"/>
  <c r="L211" i="3"/>
  <c r="M212" i="3"/>
  <c r="C212" i="3"/>
  <c r="I212" i="3"/>
  <c r="I215" i="3"/>
  <c r="H215" i="3"/>
  <c r="N215" i="3"/>
  <c r="D215" i="3"/>
  <c r="M215" i="3"/>
  <c r="J224" i="3"/>
  <c r="L224" i="3"/>
  <c r="P224" i="3"/>
  <c r="E224" i="3"/>
  <c r="O224" i="3"/>
  <c r="N268" i="3"/>
  <c r="O273" i="3"/>
  <c r="M288" i="3"/>
  <c r="J207" i="3"/>
  <c r="J218" i="3"/>
  <c r="L223" i="3"/>
  <c r="J231" i="3"/>
  <c r="M233" i="3"/>
  <c r="J239" i="3"/>
  <c r="M241" i="3"/>
  <c r="G248" i="3"/>
  <c r="E250" i="3"/>
  <c r="M258" i="3"/>
  <c r="H259" i="3"/>
  <c r="E261" i="3"/>
  <c r="M262" i="3"/>
  <c r="D266" i="3"/>
  <c r="N266" i="3"/>
  <c r="H267" i="3"/>
  <c r="B273" i="3"/>
  <c r="P273" i="3"/>
  <c r="H274" i="3"/>
  <c r="N279" i="3"/>
  <c r="D281" i="3"/>
  <c r="J282" i="3"/>
  <c r="L285" i="3"/>
  <c r="B288" i="3"/>
  <c r="O288" i="3"/>
  <c r="M291" i="3"/>
  <c r="E293" i="3"/>
  <c r="M294" i="3"/>
  <c r="M296" i="3"/>
  <c r="I299" i="3"/>
  <c r="F300" i="3"/>
  <c r="B301" i="3"/>
  <c r="F302" i="3"/>
  <c r="B304" i="3"/>
  <c r="J306" i="3"/>
  <c r="D273" i="3"/>
  <c r="J274" i="3"/>
  <c r="P279" i="3"/>
  <c r="C288" i="3"/>
  <c r="F293" i="3"/>
  <c r="N296" i="3"/>
  <c r="G300" i="3"/>
  <c r="C301" i="3"/>
  <c r="G302" i="3"/>
  <c r="C304" i="3"/>
  <c r="O233" i="3"/>
  <c r="O241" i="3"/>
  <c r="O259" i="3"/>
  <c r="H261" i="3"/>
  <c r="F266" i="3"/>
  <c r="P266" i="3"/>
  <c r="M267" i="3"/>
  <c r="E273" i="3"/>
  <c r="B274" i="3"/>
  <c r="L274" i="3"/>
  <c r="B279" i="3"/>
  <c r="G281" i="3"/>
  <c r="P285" i="3"/>
  <c r="E288" i="3"/>
  <c r="B289" i="3"/>
  <c r="P291" i="3"/>
  <c r="H293" i="3"/>
  <c r="O296" i="3"/>
  <c r="N299" i="3"/>
  <c r="H300" i="3"/>
  <c r="J301" i="3"/>
  <c r="M302" i="3"/>
  <c r="D304" i="3"/>
  <c r="C306" i="3"/>
  <c r="M306" i="3"/>
  <c r="P259" i="3"/>
  <c r="I261" i="3"/>
  <c r="N267" i="3"/>
  <c r="F273" i="3"/>
  <c r="C274" i="3"/>
  <c r="M274" i="3"/>
  <c r="D279" i="3"/>
  <c r="I281" i="3"/>
  <c r="F288" i="3"/>
  <c r="I293" i="3"/>
  <c r="I300" i="3"/>
  <c r="L301" i="3"/>
  <c r="O302" i="3"/>
  <c r="L304" i="3"/>
  <c r="M200" i="3"/>
  <c r="E207" i="3"/>
  <c r="O207" i="3"/>
  <c r="E223" i="3"/>
  <c r="P223" i="3"/>
  <c r="E231" i="3"/>
  <c r="O231" i="3"/>
  <c r="E233" i="3"/>
  <c r="E239" i="3"/>
  <c r="O239" i="3"/>
  <c r="E241" i="3"/>
  <c r="L250" i="3"/>
  <c r="E258" i="3"/>
  <c r="C259" i="3"/>
  <c r="L261" i="3"/>
  <c r="H266" i="3"/>
  <c r="C267" i="3"/>
  <c r="O267" i="3"/>
  <c r="G273" i="3"/>
  <c r="D274" i="3"/>
  <c r="N274" i="3"/>
  <c r="E277" i="3"/>
  <c r="E279" i="3"/>
  <c r="L281" i="3"/>
  <c r="E282" i="3"/>
  <c r="O282" i="3"/>
  <c r="E285" i="3"/>
  <c r="M287" i="3"/>
  <c r="H288" i="3"/>
  <c r="J290" i="3"/>
  <c r="E291" i="3"/>
  <c r="L293" i="3"/>
  <c r="C296" i="3"/>
  <c r="J298" i="3"/>
  <c r="D299" i="3"/>
  <c r="P299" i="3"/>
  <c r="M300" i="3"/>
  <c r="P302" i="3"/>
  <c r="M304" i="3"/>
  <c r="E306" i="3"/>
  <c r="O306" i="3"/>
  <c r="E259" i="3"/>
  <c r="N261" i="3"/>
  <c r="J266" i="3"/>
  <c r="D267" i="3"/>
  <c r="P267" i="3"/>
  <c r="L273" i="3"/>
  <c r="E274" i="3"/>
  <c r="O274" i="3"/>
  <c r="G279" i="3"/>
  <c r="M281" i="3"/>
  <c r="N293" i="3"/>
  <c r="N304" i="3"/>
  <c r="L10" i="3"/>
  <c r="B10" i="3"/>
  <c r="M10" i="3"/>
  <c r="L11" i="3"/>
  <c r="C10" i="3"/>
  <c r="N10" i="3"/>
  <c r="M11" i="3"/>
  <c r="D10" i="3"/>
  <c r="E10" i="3"/>
  <c r="F10" i="3" s="1"/>
  <c r="I10" i="3" s="1"/>
  <c r="B9" i="3"/>
  <c r="G10" i="3"/>
  <c r="C11" i="3"/>
  <c r="I16" i="3"/>
  <c r="M82" i="3"/>
  <c r="D82" i="3"/>
  <c r="G82" i="3"/>
  <c r="P82" i="3"/>
  <c r="F82" i="3"/>
  <c r="L9" i="3"/>
  <c r="B32" i="3"/>
  <c r="B40" i="3"/>
  <c r="J40" i="3"/>
  <c r="B63" i="3"/>
  <c r="M63" i="3"/>
  <c r="B67" i="3"/>
  <c r="O67" i="3"/>
  <c r="P70" i="3"/>
  <c r="G70" i="3"/>
  <c r="O70" i="3"/>
  <c r="F70" i="3"/>
  <c r="L70" i="3"/>
  <c r="B82" i="3"/>
  <c r="O82" i="3"/>
  <c r="M90" i="3"/>
  <c r="D90" i="3"/>
  <c r="O90" i="3"/>
  <c r="E90" i="3"/>
  <c r="N90" i="3"/>
  <c r="C90" i="3"/>
  <c r="L90" i="3"/>
  <c r="N91" i="3"/>
  <c r="E91" i="3"/>
  <c r="H91" i="3"/>
  <c r="G91" i="3"/>
  <c r="P91" i="3"/>
  <c r="F91" i="3"/>
  <c r="O91" i="3"/>
  <c r="H108" i="3"/>
  <c r="M114" i="3"/>
  <c r="D114" i="3"/>
  <c r="G114" i="3"/>
  <c r="P114" i="3"/>
  <c r="F114" i="3"/>
  <c r="O114" i="3"/>
  <c r="E114" i="3"/>
  <c r="N114" i="3"/>
  <c r="C114" i="3"/>
  <c r="L114" i="3"/>
  <c r="B114" i="3"/>
  <c r="G134" i="3"/>
  <c r="H140" i="3"/>
  <c r="M146" i="3"/>
  <c r="D146" i="3"/>
  <c r="G146" i="3"/>
  <c r="P146" i="3"/>
  <c r="F146" i="3"/>
  <c r="O146" i="3"/>
  <c r="E146" i="3"/>
  <c r="N146" i="3"/>
  <c r="C146" i="3"/>
  <c r="L146" i="3"/>
  <c r="B146" i="3"/>
  <c r="N168" i="3"/>
  <c r="E168" i="3"/>
  <c r="M168" i="3"/>
  <c r="D168" i="3"/>
  <c r="L168" i="3"/>
  <c r="C168" i="3"/>
  <c r="G168" i="3"/>
  <c r="J168" i="3"/>
  <c r="I168" i="3"/>
  <c r="H168" i="3"/>
  <c r="F168" i="3"/>
  <c r="B168" i="3"/>
  <c r="F175" i="3"/>
  <c r="B8" i="3"/>
  <c r="B16" i="3"/>
  <c r="J16" i="3"/>
  <c r="I23" i="3"/>
  <c r="J24" i="3"/>
  <c r="I31" i="3"/>
  <c r="J32" i="3"/>
  <c r="I39" i="3"/>
  <c r="B47" i="3"/>
  <c r="B51" i="3"/>
  <c r="P54" i="3"/>
  <c r="G54" i="3"/>
  <c r="O54" i="3"/>
  <c r="F54" i="3"/>
  <c r="L58" i="3"/>
  <c r="C58" i="3"/>
  <c r="J58" i="3"/>
  <c r="B58" i="3"/>
  <c r="C8" i="3"/>
  <c r="D9" i="3"/>
  <c r="G12" i="3"/>
  <c r="B15" i="3"/>
  <c r="C16" i="3"/>
  <c r="D17" i="3"/>
  <c r="G20" i="3"/>
  <c r="I22" i="3"/>
  <c r="J23" i="3"/>
  <c r="L24" i="3"/>
  <c r="D25" i="3"/>
  <c r="O27" i="3"/>
  <c r="I30" i="3"/>
  <c r="C32" i="3"/>
  <c r="D33" i="3"/>
  <c r="O35" i="3"/>
  <c r="B39" i="3"/>
  <c r="L40" i="3"/>
  <c r="O45" i="3"/>
  <c r="F45" i="3"/>
  <c r="N45" i="3"/>
  <c r="E45" i="3"/>
  <c r="H50" i="3"/>
  <c r="B54" i="3"/>
  <c r="O58" i="3"/>
  <c r="I59" i="3"/>
  <c r="O61" i="3"/>
  <c r="F61" i="3"/>
  <c r="N61" i="3"/>
  <c r="E61" i="3"/>
  <c r="L61" i="3"/>
  <c r="H62" i="3"/>
  <c r="C63" i="3"/>
  <c r="N63" i="3"/>
  <c r="E67" i="3"/>
  <c r="B70" i="3"/>
  <c r="M70" i="3"/>
  <c r="J71" i="3"/>
  <c r="L73" i="3"/>
  <c r="C73" i="3"/>
  <c r="P73" i="3"/>
  <c r="F73" i="3"/>
  <c r="O73" i="3"/>
  <c r="E73" i="3"/>
  <c r="N73" i="3"/>
  <c r="D76" i="3"/>
  <c r="J78" i="3"/>
  <c r="L80" i="3"/>
  <c r="G81" i="3"/>
  <c r="C82" i="3"/>
  <c r="D85" i="3"/>
  <c r="B90" i="3"/>
  <c r="B91" i="3"/>
  <c r="L97" i="3"/>
  <c r="C97" i="3"/>
  <c r="H97" i="3"/>
  <c r="G97" i="3"/>
  <c r="P97" i="3"/>
  <c r="F97" i="3"/>
  <c r="O97" i="3"/>
  <c r="J99" i="3"/>
  <c r="L100" i="3"/>
  <c r="M106" i="3"/>
  <c r="D106" i="3"/>
  <c r="I106" i="3"/>
  <c r="H106" i="3"/>
  <c r="G106" i="3"/>
  <c r="P106" i="3"/>
  <c r="F106" i="3"/>
  <c r="O106" i="3"/>
  <c r="E106" i="3"/>
  <c r="I108" i="3"/>
  <c r="H114" i="3"/>
  <c r="J123" i="3"/>
  <c r="O132" i="3"/>
  <c r="F132" i="3"/>
  <c r="I132" i="3"/>
  <c r="H132" i="3"/>
  <c r="G132" i="3"/>
  <c r="P132" i="3"/>
  <c r="E132" i="3"/>
  <c r="N132" i="3"/>
  <c r="D132" i="3"/>
  <c r="I134" i="3"/>
  <c r="M138" i="3"/>
  <c r="D138" i="3"/>
  <c r="I138" i="3"/>
  <c r="H138" i="3"/>
  <c r="G138" i="3"/>
  <c r="P138" i="3"/>
  <c r="F138" i="3"/>
  <c r="O138" i="3"/>
  <c r="E138" i="3"/>
  <c r="H146" i="3"/>
  <c r="M154" i="3"/>
  <c r="O168" i="3"/>
  <c r="M67" i="3"/>
  <c r="D67" i="3"/>
  <c r="L67" i="3"/>
  <c r="C67" i="3"/>
  <c r="O140" i="3"/>
  <c r="F140" i="3"/>
  <c r="G140" i="3"/>
  <c r="P140" i="3"/>
  <c r="E140" i="3"/>
  <c r="N140" i="3"/>
  <c r="D140" i="3"/>
  <c r="M140" i="3"/>
  <c r="C140" i="3"/>
  <c r="L140" i="3"/>
  <c r="B140" i="3"/>
  <c r="M175" i="3"/>
  <c r="D175" i="3"/>
  <c r="L175" i="3"/>
  <c r="C175" i="3"/>
  <c r="J175" i="3"/>
  <c r="B175" i="3"/>
  <c r="E175" i="3"/>
  <c r="P175" i="3"/>
  <c r="O175" i="3"/>
  <c r="N175" i="3"/>
  <c r="I175" i="3"/>
  <c r="H175" i="3"/>
  <c r="I15" i="3"/>
  <c r="B24" i="3"/>
  <c r="M47" i="3"/>
  <c r="O51" i="3"/>
  <c r="L54" i="3"/>
  <c r="N58" i="3"/>
  <c r="B7" i="3"/>
  <c r="L8" i="3"/>
  <c r="M9" i="3"/>
  <c r="O11" i="3"/>
  <c r="P12" i="3"/>
  <c r="I14" i="3"/>
  <c r="J15" i="3"/>
  <c r="L16" i="3"/>
  <c r="M17" i="3"/>
  <c r="F19" i="3"/>
  <c r="O19" i="3"/>
  <c r="P20" i="3"/>
  <c r="B23" i="3"/>
  <c r="C24" i="3"/>
  <c r="M25" i="3"/>
  <c r="F27" i="3"/>
  <c r="G28" i="3"/>
  <c r="P28" i="3"/>
  <c r="B31" i="3"/>
  <c r="J31" i="3"/>
  <c r="L32" i="3"/>
  <c r="M33" i="3"/>
  <c r="F35" i="3"/>
  <c r="G36" i="3"/>
  <c r="P36" i="3"/>
  <c r="I38" i="3"/>
  <c r="J39" i="3"/>
  <c r="C40" i="3"/>
  <c r="D41" i="3"/>
  <c r="M41" i="3"/>
  <c r="F43" i="3"/>
  <c r="O43" i="3"/>
  <c r="G44" i="3"/>
  <c r="L45" i="3"/>
  <c r="H46" i="3"/>
  <c r="C47" i="3"/>
  <c r="N47" i="3"/>
  <c r="E51" i="3"/>
  <c r="P51" i="3"/>
  <c r="M54" i="3"/>
  <c r="I55" i="3"/>
  <c r="D58" i="3"/>
  <c r="F60" i="3"/>
  <c r="C7" i="3"/>
  <c r="L7" i="3"/>
  <c r="D8" i="3"/>
  <c r="M8" i="3"/>
  <c r="E9" i="3"/>
  <c r="N9" i="3"/>
  <c r="O10" i="3"/>
  <c r="G11" i="3"/>
  <c r="H12" i="3"/>
  <c r="I13" i="3"/>
  <c r="B14" i="3"/>
  <c r="J14" i="3"/>
  <c r="C15" i="3"/>
  <c r="L15" i="3"/>
  <c r="D16" i="3"/>
  <c r="M16" i="3"/>
  <c r="E17" i="3"/>
  <c r="N17" i="3"/>
  <c r="F18" i="3"/>
  <c r="O18" i="3"/>
  <c r="G19" i="3"/>
  <c r="P19" i="3"/>
  <c r="H20" i="3"/>
  <c r="I21" i="3"/>
  <c r="B22" i="3"/>
  <c r="J22" i="3"/>
  <c r="C23" i="3"/>
  <c r="L23" i="3"/>
  <c r="D24" i="3"/>
  <c r="M24" i="3"/>
  <c r="E25" i="3"/>
  <c r="N25" i="3"/>
  <c r="G27" i="3"/>
  <c r="P27" i="3"/>
  <c r="H28" i="3"/>
  <c r="I29" i="3"/>
  <c r="B30" i="3"/>
  <c r="J30" i="3"/>
  <c r="C31" i="3"/>
  <c r="L31" i="3"/>
  <c r="D32" i="3"/>
  <c r="M32" i="3"/>
  <c r="E33" i="3"/>
  <c r="N33" i="3"/>
  <c r="G35" i="3"/>
  <c r="P35" i="3"/>
  <c r="H36" i="3"/>
  <c r="I37" i="3"/>
  <c r="B38" i="3"/>
  <c r="J38" i="3"/>
  <c r="C39" i="3"/>
  <c r="L39" i="3"/>
  <c r="D40" i="3"/>
  <c r="M40" i="3"/>
  <c r="E41" i="3"/>
  <c r="N41" i="3"/>
  <c r="G43" i="3"/>
  <c r="P43" i="3"/>
  <c r="H44" i="3"/>
  <c r="B45" i="3"/>
  <c r="M45" i="3"/>
  <c r="D47" i="3"/>
  <c r="F51" i="3"/>
  <c r="N52" i="3"/>
  <c r="E52" i="3"/>
  <c r="M52" i="3"/>
  <c r="D52" i="3"/>
  <c r="L52" i="3"/>
  <c r="C54" i="3"/>
  <c r="N54" i="3"/>
  <c r="E58" i="3"/>
  <c r="P58" i="3"/>
  <c r="G60" i="3"/>
  <c r="B61" i="3"/>
  <c r="M61" i="3"/>
  <c r="D63" i="3"/>
  <c r="O63" i="3"/>
  <c r="F67" i="3"/>
  <c r="N68" i="3"/>
  <c r="E68" i="3"/>
  <c r="M68" i="3"/>
  <c r="D68" i="3"/>
  <c r="L68" i="3"/>
  <c r="C70" i="3"/>
  <c r="N70" i="3"/>
  <c r="B73" i="3"/>
  <c r="M74" i="3"/>
  <c r="D74" i="3"/>
  <c r="I74" i="3"/>
  <c r="H74" i="3"/>
  <c r="N74" i="3"/>
  <c r="H76" i="3"/>
  <c r="H81" i="3"/>
  <c r="E82" i="3"/>
  <c r="E85" i="3"/>
  <c r="J88" i="3"/>
  <c r="B88" i="3"/>
  <c r="G88" i="3"/>
  <c r="P88" i="3"/>
  <c r="F88" i="3"/>
  <c r="N88" i="3"/>
  <c r="F90" i="3"/>
  <c r="C91" i="3"/>
  <c r="H94" i="3"/>
  <c r="I94" i="3"/>
  <c r="G94" i="3"/>
  <c r="P94" i="3"/>
  <c r="F94" i="3"/>
  <c r="N94" i="3"/>
  <c r="J96" i="3"/>
  <c r="B96" i="3"/>
  <c r="O96" i="3"/>
  <c r="E96" i="3"/>
  <c r="N96" i="3"/>
  <c r="D96" i="3"/>
  <c r="M96" i="3"/>
  <c r="C96" i="3"/>
  <c r="B97" i="3"/>
  <c r="B106" i="3"/>
  <c r="J112" i="3"/>
  <c r="B112" i="3"/>
  <c r="I112" i="3"/>
  <c r="H112" i="3"/>
  <c r="G112" i="3"/>
  <c r="P112" i="3"/>
  <c r="F112" i="3"/>
  <c r="O112" i="3"/>
  <c r="E112" i="3"/>
  <c r="I114" i="3"/>
  <c r="J120" i="3"/>
  <c r="B120" i="3"/>
  <c r="G120" i="3"/>
  <c r="P120" i="3"/>
  <c r="F120" i="3"/>
  <c r="O120" i="3"/>
  <c r="E120" i="3"/>
  <c r="N120" i="3"/>
  <c r="D120" i="3"/>
  <c r="M120" i="3"/>
  <c r="C120" i="3"/>
  <c r="B132" i="3"/>
  <c r="B138" i="3"/>
  <c r="J140" i="3"/>
  <c r="J144" i="3"/>
  <c r="B144" i="3"/>
  <c r="I144" i="3"/>
  <c r="H144" i="3"/>
  <c r="G144" i="3"/>
  <c r="P144" i="3"/>
  <c r="F144" i="3"/>
  <c r="O144" i="3"/>
  <c r="E144" i="3"/>
  <c r="I146" i="3"/>
  <c r="P168" i="3"/>
  <c r="O177" i="3"/>
  <c r="F177" i="3"/>
  <c r="N177" i="3"/>
  <c r="E177" i="3"/>
  <c r="M177" i="3"/>
  <c r="D177" i="3"/>
  <c r="L177" i="3"/>
  <c r="P177" i="3"/>
  <c r="J177" i="3"/>
  <c r="I177" i="3"/>
  <c r="H177" i="3"/>
  <c r="G177" i="3"/>
  <c r="P213" i="3"/>
  <c r="G213" i="3"/>
  <c r="O213" i="3"/>
  <c r="F213" i="3"/>
  <c r="L213" i="3"/>
  <c r="C213" i="3"/>
  <c r="M213" i="3"/>
  <c r="J213" i="3"/>
  <c r="I213" i="3"/>
  <c r="H213" i="3"/>
  <c r="E213" i="3"/>
  <c r="D213" i="3"/>
  <c r="N219" i="3"/>
  <c r="E219" i="3"/>
  <c r="M219" i="3"/>
  <c r="D219" i="3"/>
  <c r="J219" i="3"/>
  <c r="I219" i="3"/>
  <c r="H219" i="3"/>
  <c r="F219" i="3"/>
  <c r="P219" i="3"/>
  <c r="O219" i="3"/>
  <c r="L219" i="3"/>
  <c r="G219" i="3"/>
  <c r="C219" i="3"/>
  <c r="B219" i="3"/>
  <c r="I32" i="3"/>
  <c r="H47" i="3"/>
  <c r="P47" i="3"/>
  <c r="G47" i="3"/>
  <c r="N51" i="3"/>
  <c r="E8" i="3"/>
  <c r="N8" i="3"/>
  <c r="O9" i="3"/>
  <c r="D15" i="3"/>
  <c r="M23" i="3"/>
  <c r="N32" i="3"/>
  <c r="E47" i="3"/>
  <c r="G51" i="3"/>
  <c r="D54" i="3"/>
  <c r="H55" i="3"/>
  <c r="P55" i="3"/>
  <c r="G55" i="3"/>
  <c r="L55" i="3"/>
  <c r="M59" i="3"/>
  <c r="D59" i="3"/>
  <c r="L59" i="3"/>
  <c r="C59" i="3"/>
  <c r="N59" i="3"/>
  <c r="E63" i="3"/>
  <c r="G67" i="3"/>
  <c r="D70" i="3"/>
  <c r="I71" i="3"/>
  <c r="H71" i="3"/>
  <c r="G71" i="3"/>
  <c r="M71" i="3"/>
  <c r="H78" i="3"/>
  <c r="N78" i="3"/>
  <c r="D78" i="3"/>
  <c r="M78" i="3"/>
  <c r="C78" i="3"/>
  <c r="O78" i="3"/>
  <c r="J80" i="3"/>
  <c r="B80" i="3"/>
  <c r="I80" i="3"/>
  <c r="H80" i="3"/>
  <c r="N80" i="3"/>
  <c r="H82" i="3"/>
  <c r="G90" i="3"/>
  <c r="D91" i="3"/>
  <c r="P93" i="3"/>
  <c r="G93" i="3"/>
  <c r="O93" i="3"/>
  <c r="E93" i="3"/>
  <c r="N93" i="3"/>
  <c r="D93" i="3"/>
  <c r="M93" i="3"/>
  <c r="C93" i="3"/>
  <c r="O100" i="3"/>
  <c r="F100" i="3"/>
  <c r="I100" i="3"/>
  <c r="H100" i="3"/>
  <c r="G100" i="3"/>
  <c r="N100" i="3"/>
  <c r="J114" i="3"/>
  <c r="H126" i="3"/>
  <c r="I126" i="3"/>
  <c r="G126" i="3"/>
  <c r="P126" i="3"/>
  <c r="F126" i="3"/>
  <c r="O126" i="3"/>
  <c r="E126" i="3"/>
  <c r="N126" i="3"/>
  <c r="D126" i="3"/>
  <c r="J146" i="3"/>
  <c r="M152" i="3"/>
  <c r="J152" i="3"/>
  <c r="B152" i="3"/>
  <c r="G152" i="3"/>
  <c r="F152" i="3"/>
  <c r="P152" i="3"/>
  <c r="E152" i="3"/>
  <c r="O152" i="3"/>
  <c r="D152" i="3"/>
  <c r="N152" i="3"/>
  <c r="C152" i="3"/>
  <c r="P155" i="3"/>
  <c r="G155" i="3"/>
  <c r="O155" i="3"/>
  <c r="F155" i="3"/>
  <c r="E155" i="3"/>
  <c r="I155" i="3"/>
  <c r="H155" i="3"/>
  <c r="D155" i="3"/>
  <c r="C155" i="3"/>
  <c r="N155" i="3"/>
  <c r="B155" i="3"/>
  <c r="O169" i="3"/>
  <c r="F169" i="3"/>
  <c r="N169" i="3"/>
  <c r="E169" i="3"/>
  <c r="M169" i="3"/>
  <c r="D169" i="3"/>
  <c r="C169" i="3"/>
  <c r="J169" i="3"/>
  <c r="I169" i="3"/>
  <c r="H169" i="3"/>
  <c r="G169" i="3"/>
  <c r="B169" i="3"/>
  <c r="M183" i="3"/>
  <c r="D183" i="3"/>
  <c r="L183" i="3"/>
  <c r="C183" i="3"/>
  <c r="J183" i="3"/>
  <c r="B183" i="3"/>
  <c r="H183" i="3"/>
  <c r="P183" i="3"/>
  <c r="G183" i="3"/>
  <c r="F183" i="3"/>
  <c r="O183" i="3"/>
  <c r="N183" i="3"/>
  <c r="I183" i="3"/>
  <c r="E183" i="3"/>
  <c r="L63" i="3"/>
  <c r="N82" i="3"/>
  <c r="H134" i="3"/>
  <c r="P134" i="3"/>
  <c r="F134" i="3"/>
  <c r="O134" i="3"/>
  <c r="E134" i="3"/>
  <c r="N134" i="3"/>
  <c r="D134" i="3"/>
  <c r="M134" i="3"/>
  <c r="C134" i="3"/>
  <c r="L134" i="3"/>
  <c r="B134" i="3"/>
  <c r="D7" i="3"/>
  <c r="I12" i="3"/>
  <c r="M15" i="3"/>
  <c r="N16" i="3"/>
  <c r="I20" i="3"/>
  <c r="D23" i="3"/>
  <c r="N24" i="3"/>
  <c r="M31" i="3"/>
  <c r="I36" i="3"/>
  <c r="E40" i="3"/>
  <c r="I44" i="3"/>
  <c r="E7" i="3"/>
  <c r="O8" i="3"/>
  <c r="J12" i="3"/>
  <c r="M14" i="3"/>
  <c r="O16" i="3"/>
  <c r="D22" i="3"/>
  <c r="E23" i="3"/>
  <c r="F24" i="3"/>
  <c r="I27" i="3"/>
  <c r="D30" i="3"/>
  <c r="E31" i="3"/>
  <c r="O32" i="3"/>
  <c r="I35" i="3"/>
  <c r="E39" i="3"/>
  <c r="O40" i="3"/>
  <c r="P46" i="3"/>
  <c r="G46" i="3"/>
  <c r="O46" i="3"/>
  <c r="F46" i="3"/>
  <c r="L50" i="3"/>
  <c r="C50" i="3"/>
  <c r="J50" i="3"/>
  <c r="B50" i="3"/>
  <c r="B55" i="3"/>
  <c r="M55" i="3"/>
  <c r="G58" i="3"/>
  <c r="B59" i="3"/>
  <c r="O59" i="3"/>
  <c r="I60" i="3"/>
  <c r="D61" i="3"/>
  <c r="P62" i="3"/>
  <c r="G62" i="3"/>
  <c r="O62" i="3"/>
  <c r="F62" i="3"/>
  <c r="L62" i="3"/>
  <c r="F63" i="3"/>
  <c r="L66" i="3"/>
  <c r="C66" i="3"/>
  <c r="J66" i="3"/>
  <c r="B66" i="3"/>
  <c r="N66" i="3"/>
  <c r="H67" i="3"/>
  <c r="E70" i="3"/>
  <c r="B71" i="3"/>
  <c r="N71" i="3"/>
  <c r="G73" i="3"/>
  <c r="J76" i="3"/>
  <c r="B78" i="3"/>
  <c r="P78" i="3"/>
  <c r="C80" i="3"/>
  <c r="O80" i="3"/>
  <c r="J81" i="3"/>
  <c r="I82" i="3"/>
  <c r="J85" i="3"/>
  <c r="H90" i="3"/>
  <c r="I91" i="3"/>
  <c r="B93" i="3"/>
  <c r="N99" i="3"/>
  <c r="E99" i="3"/>
  <c r="P99" i="3"/>
  <c r="F99" i="3"/>
  <c r="O99" i="3"/>
  <c r="D99" i="3"/>
  <c r="M99" i="3"/>
  <c r="C99" i="3"/>
  <c r="B100" i="3"/>
  <c r="P100" i="3"/>
  <c r="J106" i="3"/>
  <c r="P117" i="3"/>
  <c r="G117" i="3"/>
  <c r="H117" i="3"/>
  <c r="F117" i="3"/>
  <c r="O117" i="3"/>
  <c r="E117" i="3"/>
  <c r="N117" i="3"/>
  <c r="D117" i="3"/>
  <c r="M117" i="3"/>
  <c r="C117" i="3"/>
  <c r="B126" i="3"/>
  <c r="L129" i="3"/>
  <c r="C129" i="3"/>
  <c r="H129" i="3"/>
  <c r="G129" i="3"/>
  <c r="P129" i="3"/>
  <c r="F129" i="3"/>
  <c r="O129" i="3"/>
  <c r="E129" i="3"/>
  <c r="N129" i="3"/>
  <c r="D129" i="3"/>
  <c r="J132" i="3"/>
  <c r="J138" i="3"/>
  <c r="H152" i="3"/>
  <c r="J155" i="3"/>
  <c r="L169" i="3"/>
  <c r="O188" i="3"/>
  <c r="F188" i="3"/>
  <c r="I188" i="3"/>
  <c r="H188" i="3"/>
  <c r="G188" i="3"/>
  <c r="P188" i="3"/>
  <c r="E188" i="3"/>
  <c r="N188" i="3"/>
  <c r="D188" i="3"/>
  <c r="M188" i="3"/>
  <c r="C188" i="3"/>
  <c r="J188" i="3"/>
  <c r="L188" i="3"/>
  <c r="I40" i="3"/>
  <c r="N67" i="3"/>
  <c r="O108" i="3"/>
  <c r="F108" i="3"/>
  <c r="G108" i="3"/>
  <c r="P108" i="3"/>
  <c r="E108" i="3"/>
  <c r="N108" i="3"/>
  <c r="D108" i="3"/>
  <c r="M108" i="3"/>
  <c r="C108" i="3"/>
  <c r="L108" i="3"/>
  <c r="B108" i="3"/>
  <c r="M7" i="3"/>
  <c r="E16" i="3"/>
  <c r="E24" i="3"/>
  <c r="I28" i="3"/>
  <c r="D31" i="3"/>
  <c r="E32" i="3"/>
  <c r="D39" i="3"/>
  <c r="M39" i="3"/>
  <c r="N40" i="3"/>
  <c r="F58" i="3"/>
  <c r="N7" i="3"/>
  <c r="G9" i="3"/>
  <c r="B12" i="3"/>
  <c r="D14" i="3"/>
  <c r="E15" i="3"/>
  <c r="N15" i="3"/>
  <c r="F16" i="3"/>
  <c r="G17" i="3"/>
  <c r="P17" i="3"/>
  <c r="I19" i="3"/>
  <c r="B20" i="3"/>
  <c r="J20" i="3"/>
  <c r="M22" i="3"/>
  <c r="N23" i="3"/>
  <c r="O24" i="3"/>
  <c r="G25" i="3"/>
  <c r="P25" i="3"/>
  <c r="B28" i="3"/>
  <c r="J28" i="3"/>
  <c r="M30" i="3"/>
  <c r="N31" i="3"/>
  <c r="F32" i="3"/>
  <c r="G33" i="3"/>
  <c r="P33" i="3"/>
  <c r="B36" i="3"/>
  <c r="J36" i="3"/>
  <c r="D38" i="3"/>
  <c r="M38" i="3"/>
  <c r="N39" i="3"/>
  <c r="F40" i="3"/>
  <c r="G41" i="3"/>
  <c r="P41" i="3"/>
  <c r="I43" i="3"/>
  <c r="B44" i="3"/>
  <c r="J44" i="3"/>
  <c r="D45" i="3"/>
  <c r="L46" i="3"/>
  <c r="F47" i="3"/>
  <c r="N50" i="3"/>
  <c r="H51" i="3"/>
  <c r="E54" i="3"/>
  <c r="O7" i="3"/>
  <c r="G8" i="3"/>
  <c r="B11" i="3"/>
  <c r="C12" i="3"/>
  <c r="L12" i="3"/>
  <c r="D13" i="3"/>
  <c r="E14" i="3"/>
  <c r="F15" i="3"/>
  <c r="O15" i="3"/>
  <c r="G16" i="3"/>
  <c r="P16" i="3"/>
  <c r="H17" i="3"/>
  <c r="B19" i="3"/>
  <c r="C20" i="3"/>
  <c r="L20" i="3"/>
  <c r="D21" i="3"/>
  <c r="E22" i="3"/>
  <c r="F23" i="3"/>
  <c r="O23" i="3"/>
  <c r="G24" i="3"/>
  <c r="P24" i="3"/>
  <c r="H25" i="3"/>
  <c r="B27" i="3"/>
  <c r="C28" i="3"/>
  <c r="L28" i="3"/>
  <c r="D29" i="3"/>
  <c r="E30" i="3"/>
  <c r="F31" i="3"/>
  <c r="O31" i="3"/>
  <c r="G32" i="3"/>
  <c r="P32" i="3"/>
  <c r="H33" i="3"/>
  <c r="B35" i="3"/>
  <c r="C36" i="3"/>
  <c r="L36" i="3"/>
  <c r="D37" i="3"/>
  <c r="E38" i="3"/>
  <c r="F39" i="3"/>
  <c r="O39" i="3"/>
  <c r="G40" i="3"/>
  <c r="P40" i="3"/>
  <c r="H41" i="3"/>
  <c r="B43" i="3"/>
  <c r="C44" i="3"/>
  <c r="L44" i="3"/>
  <c r="G45" i="3"/>
  <c r="B46" i="3"/>
  <c r="M46" i="3"/>
  <c r="I47" i="3"/>
  <c r="D50" i="3"/>
  <c r="O50" i="3"/>
  <c r="F52" i="3"/>
  <c r="O53" i="3"/>
  <c r="F53" i="3"/>
  <c r="N53" i="3"/>
  <c r="E53" i="3"/>
  <c r="L53" i="3"/>
  <c r="H54" i="3"/>
  <c r="C55" i="3"/>
  <c r="N55" i="3"/>
  <c r="H58" i="3"/>
  <c r="E59" i="3"/>
  <c r="P59" i="3"/>
  <c r="G61" i="3"/>
  <c r="B62" i="3"/>
  <c r="M62" i="3"/>
  <c r="D66" i="3"/>
  <c r="O66" i="3"/>
  <c r="I67" i="3"/>
  <c r="F68" i="3"/>
  <c r="O69" i="3"/>
  <c r="F69" i="3"/>
  <c r="N69" i="3"/>
  <c r="E69" i="3"/>
  <c r="L69" i="3"/>
  <c r="H70" i="3"/>
  <c r="C71" i="3"/>
  <c r="O71" i="3"/>
  <c r="H73" i="3"/>
  <c r="E74" i="3"/>
  <c r="N75" i="3"/>
  <c r="E75" i="3"/>
  <c r="M75" i="3"/>
  <c r="C75" i="3"/>
  <c r="L75" i="3"/>
  <c r="B75" i="3"/>
  <c r="P75" i="3"/>
  <c r="E78" i="3"/>
  <c r="D80" i="3"/>
  <c r="P80" i="3"/>
  <c r="J82" i="3"/>
  <c r="O84" i="3"/>
  <c r="F84" i="3"/>
  <c r="N84" i="3"/>
  <c r="D84" i="3"/>
  <c r="M84" i="3"/>
  <c r="C84" i="3"/>
  <c r="P84" i="3"/>
  <c r="E88" i="3"/>
  <c r="I90" i="3"/>
  <c r="J91" i="3"/>
  <c r="F93" i="3"/>
  <c r="D94" i="3"/>
  <c r="H96" i="3"/>
  <c r="I97" i="3"/>
  <c r="B99" i="3"/>
  <c r="C100" i="3"/>
  <c r="H102" i="3"/>
  <c r="P102" i="3"/>
  <c r="F102" i="3"/>
  <c r="O102" i="3"/>
  <c r="E102" i="3"/>
  <c r="N102" i="3"/>
  <c r="D102" i="3"/>
  <c r="L102" i="3"/>
  <c r="B102" i="3"/>
  <c r="L106" i="3"/>
  <c r="L112" i="3"/>
  <c r="B117" i="3"/>
  <c r="L120" i="3"/>
  <c r="C126" i="3"/>
  <c r="B129" i="3"/>
  <c r="L132" i="3"/>
  <c r="L138" i="3"/>
  <c r="L144" i="3"/>
  <c r="P149" i="3"/>
  <c r="G149" i="3"/>
  <c r="H149" i="3"/>
  <c r="F149" i="3"/>
  <c r="O149" i="3"/>
  <c r="E149" i="3"/>
  <c r="N149" i="3"/>
  <c r="D149" i="3"/>
  <c r="M149" i="3"/>
  <c r="C149" i="3"/>
  <c r="I152" i="3"/>
  <c r="L155" i="3"/>
  <c r="L159" i="3"/>
  <c r="C159" i="3"/>
  <c r="J159" i="3"/>
  <c r="B159" i="3"/>
  <c r="F159" i="3"/>
  <c r="N159" i="3"/>
  <c r="M159" i="3"/>
  <c r="I159" i="3"/>
  <c r="H159" i="3"/>
  <c r="G159" i="3"/>
  <c r="M167" i="3"/>
  <c r="D167" i="3"/>
  <c r="L167" i="3"/>
  <c r="C167" i="3"/>
  <c r="J167" i="3"/>
  <c r="B167" i="3"/>
  <c r="H167" i="3"/>
  <c r="N167" i="3"/>
  <c r="I167" i="3"/>
  <c r="G167" i="3"/>
  <c r="F167" i="3"/>
  <c r="E167" i="3"/>
  <c r="P169" i="3"/>
  <c r="P178" i="3"/>
  <c r="G178" i="3"/>
  <c r="O178" i="3"/>
  <c r="F178" i="3"/>
  <c r="N178" i="3"/>
  <c r="E178" i="3"/>
  <c r="J178" i="3"/>
  <c r="B178" i="3"/>
  <c r="M178" i="3"/>
  <c r="L178" i="3"/>
  <c r="I178" i="3"/>
  <c r="H178" i="3"/>
  <c r="B188" i="3"/>
  <c r="I24" i="3"/>
  <c r="L47" i="3"/>
  <c r="M51" i="3"/>
  <c r="D51" i="3"/>
  <c r="L51" i="3"/>
  <c r="C51" i="3"/>
  <c r="H63" i="3"/>
  <c r="P63" i="3"/>
  <c r="G63" i="3"/>
  <c r="G7" i="3"/>
  <c r="D12" i="3"/>
  <c r="G15" i="3"/>
  <c r="D20" i="3"/>
  <c r="G23" i="3"/>
  <c r="D28" i="3"/>
  <c r="G31" i="3"/>
  <c r="D36" i="3"/>
  <c r="G39" i="3"/>
  <c r="D44" i="3"/>
  <c r="N44" i="3"/>
  <c r="J47" i="3"/>
  <c r="J51" i="3"/>
  <c r="I54" i="3"/>
  <c r="D55" i="3"/>
  <c r="O55" i="3"/>
  <c r="I58" i="3"/>
  <c r="F59" i="3"/>
  <c r="N60" i="3"/>
  <c r="E60" i="3"/>
  <c r="M60" i="3"/>
  <c r="D60" i="3"/>
  <c r="L60" i="3"/>
  <c r="J63" i="3"/>
  <c r="J67" i="3"/>
  <c r="I70" i="3"/>
  <c r="D71" i="3"/>
  <c r="P71" i="3"/>
  <c r="O76" i="3"/>
  <c r="F76" i="3"/>
  <c r="G76" i="3"/>
  <c r="P76" i="3"/>
  <c r="E76" i="3"/>
  <c r="M76" i="3"/>
  <c r="F78" i="3"/>
  <c r="E80" i="3"/>
  <c r="L81" i="3"/>
  <c r="C81" i="3"/>
  <c r="N81" i="3"/>
  <c r="D81" i="3"/>
  <c r="M81" i="3"/>
  <c r="B81" i="3"/>
  <c r="P81" i="3"/>
  <c r="L82" i="3"/>
  <c r="P85" i="3"/>
  <c r="G85" i="3"/>
  <c r="H85" i="3"/>
  <c r="F85" i="3"/>
  <c r="M85" i="3"/>
  <c r="J90" i="3"/>
  <c r="L91" i="3"/>
  <c r="H93" i="3"/>
  <c r="D100" i="3"/>
  <c r="N123" i="3"/>
  <c r="E123" i="3"/>
  <c r="H123" i="3"/>
  <c r="G123" i="3"/>
  <c r="P123" i="3"/>
  <c r="F123" i="3"/>
  <c r="O123" i="3"/>
  <c r="D123" i="3"/>
  <c r="M123" i="3"/>
  <c r="C123" i="3"/>
  <c r="J126" i="3"/>
  <c r="L152" i="3"/>
  <c r="O154" i="3"/>
  <c r="F154" i="3"/>
  <c r="N154" i="3"/>
  <c r="E154" i="3"/>
  <c r="J154" i="3"/>
  <c r="L154" i="3"/>
  <c r="I154" i="3"/>
  <c r="H154" i="3"/>
  <c r="G154" i="3"/>
  <c r="D154" i="3"/>
  <c r="M155" i="3"/>
  <c r="P170" i="3"/>
  <c r="G170" i="3"/>
  <c r="O170" i="3"/>
  <c r="F170" i="3"/>
  <c r="N170" i="3"/>
  <c r="E170" i="3"/>
  <c r="B170" i="3"/>
  <c r="J170" i="3"/>
  <c r="I170" i="3"/>
  <c r="H170" i="3"/>
  <c r="D170" i="3"/>
  <c r="C170" i="3"/>
  <c r="J275" i="3"/>
  <c r="B275" i="3"/>
  <c r="H275" i="3"/>
  <c r="P275" i="3"/>
  <c r="F275" i="3"/>
  <c r="O275" i="3"/>
  <c r="E275" i="3"/>
  <c r="L275" i="3"/>
  <c r="I275" i="3"/>
  <c r="G275" i="3"/>
  <c r="D275" i="3"/>
  <c r="C275" i="3"/>
  <c r="N275" i="3"/>
  <c r="L105" i="3"/>
  <c r="C105" i="3"/>
  <c r="J105" i="3"/>
  <c r="I110" i="3"/>
  <c r="P125" i="3"/>
  <c r="G125" i="3"/>
  <c r="J125" i="3"/>
  <c r="N131" i="3"/>
  <c r="E131" i="3"/>
  <c r="J131" i="3"/>
  <c r="L137" i="3"/>
  <c r="C137" i="3"/>
  <c r="J137" i="3"/>
  <c r="I142" i="3"/>
  <c r="H214" i="3"/>
  <c r="P214" i="3"/>
  <c r="G214" i="3"/>
  <c r="M214" i="3"/>
  <c r="D214" i="3"/>
  <c r="J214" i="3"/>
  <c r="I214" i="3"/>
  <c r="F214" i="3"/>
  <c r="E214" i="3"/>
  <c r="C214" i="3"/>
  <c r="O214" i="3"/>
  <c r="B214" i="3"/>
  <c r="J110" i="3"/>
  <c r="O116" i="3"/>
  <c r="F116" i="3"/>
  <c r="J116" i="3"/>
  <c r="M122" i="3"/>
  <c r="D122" i="3"/>
  <c r="J122" i="3"/>
  <c r="J128" i="3"/>
  <c r="B128" i="3"/>
  <c r="L128" i="3"/>
  <c r="J142" i="3"/>
  <c r="O148" i="3"/>
  <c r="F148" i="3"/>
  <c r="J148" i="3"/>
  <c r="H156" i="3"/>
  <c r="P156" i="3"/>
  <c r="G156" i="3"/>
  <c r="M156" i="3"/>
  <c r="B156" i="3"/>
  <c r="N156" i="3"/>
  <c r="O161" i="3"/>
  <c r="F161" i="3"/>
  <c r="N161" i="3"/>
  <c r="E161" i="3"/>
  <c r="M161" i="3"/>
  <c r="D161" i="3"/>
  <c r="I161" i="3"/>
  <c r="P162" i="3"/>
  <c r="G162" i="3"/>
  <c r="O162" i="3"/>
  <c r="F162" i="3"/>
  <c r="N162" i="3"/>
  <c r="E162" i="3"/>
  <c r="H162" i="3"/>
  <c r="H163" i="3"/>
  <c r="P163" i="3"/>
  <c r="G163" i="3"/>
  <c r="O163" i="3"/>
  <c r="F163" i="3"/>
  <c r="D163" i="3"/>
  <c r="N163" i="3"/>
  <c r="L214" i="3"/>
  <c r="P101" i="3"/>
  <c r="G101" i="3"/>
  <c r="J101" i="3"/>
  <c r="D105" i="3"/>
  <c r="N105" i="3"/>
  <c r="N107" i="3"/>
  <c r="E107" i="3"/>
  <c r="J107" i="3"/>
  <c r="B110" i="3"/>
  <c r="L110" i="3"/>
  <c r="L113" i="3"/>
  <c r="C113" i="3"/>
  <c r="J113" i="3"/>
  <c r="B116" i="3"/>
  <c r="L116" i="3"/>
  <c r="B122" i="3"/>
  <c r="L122" i="3"/>
  <c r="C125" i="3"/>
  <c r="M125" i="3"/>
  <c r="C128" i="3"/>
  <c r="M128" i="3"/>
  <c r="C131" i="3"/>
  <c r="M131" i="3"/>
  <c r="P133" i="3"/>
  <c r="G133" i="3"/>
  <c r="J133" i="3"/>
  <c r="D137" i="3"/>
  <c r="N137" i="3"/>
  <c r="N139" i="3"/>
  <c r="E139" i="3"/>
  <c r="J139" i="3"/>
  <c r="B142" i="3"/>
  <c r="L142" i="3"/>
  <c r="L145" i="3"/>
  <c r="C145" i="3"/>
  <c r="J145" i="3"/>
  <c r="B148" i="3"/>
  <c r="L148" i="3"/>
  <c r="C156" i="3"/>
  <c r="O156" i="3"/>
  <c r="B161" i="3"/>
  <c r="B162" i="3"/>
  <c r="B163" i="3"/>
  <c r="L185" i="3"/>
  <c r="C185" i="3"/>
  <c r="H185" i="3"/>
  <c r="G185" i="3"/>
  <c r="P185" i="3"/>
  <c r="F185" i="3"/>
  <c r="O185" i="3"/>
  <c r="E185" i="3"/>
  <c r="N185" i="3"/>
  <c r="D185" i="3"/>
  <c r="M185" i="3"/>
  <c r="B185" i="3"/>
  <c r="N214" i="3"/>
  <c r="H48" i="3"/>
  <c r="I49" i="3"/>
  <c r="H56" i="3"/>
  <c r="I57" i="3"/>
  <c r="H64" i="3"/>
  <c r="I65" i="3"/>
  <c r="J72" i="3"/>
  <c r="B72" i="3"/>
  <c r="L72" i="3"/>
  <c r="J86" i="3"/>
  <c r="O92" i="3"/>
  <c r="F92" i="3"/>
  <c r="J92" i="3"/>
  <c r="M98" i="3"/>
  <c r="D98" i="3"/>
  <c r="J98" i="3"/>
  <c r="B101" i="3"/>
  <c r="L101" i="3"/>
  <c r="J104" i="3"/>
  <c r="B104" i="3"/>
  <c r="L104" i="3"/>
  <c r="E105" i="3"/>
  <c r="O105" i="3"/>
  <c r="B107" i="3"/>
  <c r="L107" i="3"/>
  <c r="C110" i="3"/>
  <c r="M110" i="3"/>
  <c r="B113" i="3"/>
  <c r="M113" i="3"/>
  <c r="C116" i="3"/>
  <c r="M116" i="3"/>
  <c r="J118" i="3"/>
  <c r="C122" i="3"/>
  <c r="N122" i="3"/>
  <c r="O124" i="3"/>
  <c r="F124" i="3"/>
  <c r="J124" i="3"/>
  <c r="D125" i="3"/>
  <c r="N125" i="3"/>
  <c r="D128" i="3"/>
  <c r="N128" i="3"/>
  <c r="M130" i="3"/>
  <c r="D130" i="3"/>
  <c r="J130" i="3"/>
  <c r="D131" i="3"/>
  <c r="O131" i="3"/>
  <c r="B133" i="3"/>
  <c r="L133" i="3"/>
  <c r="J136" i="3"/>
  <c r="B136" i="3"/>
  <c r="L136" i="3"/>
  <c r="E137" i="3"/>
  <c r="O137" i="3"/>
  <c r="B139" i="3"/>
  <c r="L139" i="3"/>
  <c r="C142" i="3"/>
  <c r="M142" i="3"/>
  <c r="B145" i="3"/>
  <c r="M145" i="3"/>
  <c r="C148" i="3"/>
  <c r="M148" i="3"/>
  <c r="J150" i="3"/>
  <c r="N153" i="3"/>
  <c r="E153" i="3"/>
  <c r="M153" i="3"/>
  <c r="P153" i="3"/>
  <c r="D153" i="3"/>
  <c r="L153" i="3"/>
  <c r="D156" i="3"/>
  <c r="C161" i="3"/>
  <c r="C162" i="3"/>
  <c r="C163" i="3"/>
  <c r="H179" i="3"/>
  <c r="P179" i="3"/>
  <c r="G179" i="3"/>
  <c r="O179" i="3"/>
  <c r="F179" i="3"/>
  <c r="L179" i="3"/>
  <c r="C179" i="3"/>
  <c r="N179" i="3"/>
  <c r="I185" i="3"/>
  <c r="B49" i="3"/>
  <c r="B57" i="3"/>
  <c r="B65" i="3"/>
  <c r="C72" i="3"/>
  <c r="M72" i="3"/>
  <c r="P77" i="3"/>
  <c r="G77" i="3"/>
  <c r="J77" i="3"/>
  <c r="N83" i="3"/>
  <c r="E83" i="3"/>
  <c r="J83" i="3"/>
  <c r="B86" i="3"/>
  <c r="L86" i="3"/>
  <c r="L89" i="3"/>
  <c r="C89" i="3"/>
  <c r="J89" i="3"/>
  <c r="B92" i="3"/>
  <c r="L92" i="3"/>
  <c r="B98" i="3"/>
  <c r="L98" i="3"/>
  <c r="C101" i="3"/>
  <c r="M101" i="3"/>
  <c r="C104" i="3"/>
  <c r="M104" i="3"/>
  <c r="F105" i="3"/>
  <c r="P105" i="3"/>
  <c r="C107" i="3"/>
  <c r="M107" i="3"/>
  <c r="P109" i="3"/>
  <c r="G109" i="3"/>
  <c r="J109" i="3"/>
  <c r="D110" i="3"/>
  <c r="N110" i="3"/>
  <c r="D113" i="3"/>
  <c r="N113" i="3"/>
  <c r="N115" i="3"/>
  <c r="E115" i="3"/>
  <c r="J115" i="3"/>
  <c r="D116" i="3"/>
  <c r="N116" i="3"/>
  <c r="B118" i="3"/>
  <c r="L118" i="3"/>
  <c r="L121" i="3"/>
  <c r="C121" i="3"/>
  <c r="J121" i="3"/>
  <c r="E122" i="3"/>
  <c r="O122" i="3"/>
  <c r="B124" i="3"/>
  <c r="L124" i="3"/>
  <c r="E125" i="3"/>
  <c r="O125" i="3"/>
  <c r="E128" i="3"/>
  <c r="O128" i="3"/>
  <c r="B130" i="3"/>
  <c r="L130" i="3"/>
  <c r="F131" i="3"/>
  <c r="P131" i="3"/>
  <c r="C133" i="3"/>
  <c r="M133" i="3"/>
  <c r="C136" i="3"/>
  <c r="M136" i="3"/>
  <c r="F137" i="3"/>
  <c r="P137" i="3"/>
  <c r="C139" i="3"/>
  <c r="M139" i="3"/>
  <c r="P141" i="3"/>
  <c r="G141" i="3"/>
  <c r="J141" i="3"/>
  <c r="D142" i="3"/>
  <c r="N142" i="3"/>
  <c r="D145" i="3"/>
  <c r="N145" i="3"/>
  <c r="N147" i="3"/>
  <c r="E147" i="3"/>
  <c r="J147" i="3"/>
  <c r="D148" i="3"/>
  <c r="N148" i="3"/>
  <c r="B150" i="3"/>
  <c r="L150" i="3"/>
  <c r="B153" i="3"/>
  <c r="O153" i="3"/>
  <c r="E156" i="3"/>
  <c r="G161" i="3"/>
  <c r="D162" i="3"/>
  <c r="E163" i="3"/>
  <c r="B179" i="3"/>
  <c r="J185" i="3"/>
  <c r="L193" i="3"/>
  <c r="C193" i="3"/>
  <c r="J193" i="3"/>
  <c r="B193" i="3"/>
  <c r="M193" i="3"/>
  <c r="I193" i="3"/>
  <c r="H193" i="3"/>
  <c r="G193" i="3"/>
  <c r="F193" i="3"/>
  <c r="P193" i="3"/>
  <c r="E193" i="3"/>
  <c r="O193" i="3"/>
  <c r="O196" i="3"/>
  <c r="F196" i="3"/>
  <c r="N196" i="3"/>
  <c r="E196" i="3"/>
  <c r="I196" i="3"/>
  <c r="H196" i="3"/>
  <c r="G196" i="3"/>
  <c r="D196" i="3"/>
  <c r="P196" i="3"/>
  <c r="C196" i="3"/>
  <c r="M196" i="3"/>
  <c r="B196" i="3"/>
  <c r="L196" i="3"/>
  <c r="M202" i="3"/>
  <c r="D202" i="3"/>
  <c r="L202" i="3"/>
  <c r="C202" i="3"/>
  <c r="J202" i="3"/>
  <c r="I202" i="3"/>
  <c r="H202" i="3"/>
  <c r="G202" i="3"/>
  <c r="F202" i="3"/>
  <c r="P202" i="3"/>
  <c r="E202" i="3"/>
  <c r="B202" i="3"/>
  <c r="M160" i="3"/>
  <c r="D160" i="3"/>
  <c r="L160" i="3"/>
  <c r="C160" i="3"/>
  <c r="N160" i="3"/>
  <c r="H171" i="3"/>
  <c r="P171" i="3"/>
  <c r="G171" i="3"/>
  <c r="O171" i="3"/>
  <c r="F171" i="3"/>
  <c r="M171" i="3"/>
  <c r="N176" i="3"/>
  <c r="E176" i="3"/>
  <c r="M176" i="3"/>
  <c r="D176" i="3"/>
  <c r="L176" i="3"/>
  <c r="C176" i="3"/>
  <c r="P176" i="3"/>
  <c r="P205" i="3"/>
  <c r="G205" i="3"/>
  <c r="O205" i="3"/>
  <c r="F205" i="3"/>
  <c r="I205" i="3"/>
  <c r="H205" i="3"/>
  <c r="E205" i="3"/>
  <c r="D205" i="3"/>
  <c r="N205" i="3"/>
  <c r="C205" i="3"/>
  <c r="M205" i="3"/>
  <c r="B205" i="3"/>
  <c r="H184" i="3"/>
  <c r="H190" i="3"/>
  <c r="P190" i="3"/>
  <c r="G190" i="3"/>
  <c r="L190" i="3"/>
  <c r="I197" i="3"/>
  <c r="L209" i="3"/>
  <c r="C209" i="3"/>
  <c r="J209" i="3"/>
  <c r="B209" i="3"/>
  <c r="P209" i="3"/>
  <c r="G209" i="3"/>
  <c r="O209" i="3"/>
  <c r="O244" i="3"/>
  <c r="F244" i="3"/>
  <c r="N244" i="3"/>
  <c r="E244" i="3"/>
  <c r="M244" i="3"/>
  <c r="D244" i="3"/>
  <c r="J244" i="3"/>
  <c r="B244" i="3"/>
  <c r="P244" i="3"/>
  <c r="L244" i="3"/>
  <c r="H244" i="3"/>
  <c r="O255" i="3"/>
  <c r="F255" i="3"/>
  <c r="M255" i="3"/>
  <c r="D255" i="3"/>
  <c r="L255" i="3"/>
  <c r="C255" i="3"/>
  <c r="N255" i="3"/>
  <c r="J255" i="3"/>
  <c r="I255" i="3"/>
  <c r="G255" i="3"/>
  <c r="H255" i="3"/>
  <c r="E255" i="3"/>
  <c r="B255" i="3"/>
  <c r="I184" i="3"/>
  <c r="N187" i="3"/>
  <c r="E187" i="3"/>
  <c r="J187" i="3"/>
  <c r="M194" i="3"/>
  <c r="D194" i="3"/>
  <c r="L194" i="3"/>
  <c r="C194" i="3"/>
  <c r="N194" i="3"/>
  <c r="N203" i="3"/>
  <c r="E203" i="3"/>
  <c r="M203" i="3"/>
  <c r="D203" i="3"/>
  <c r="L203" i="3"/>
  <c r="M210" i="3"/>
  <c r="D210" i="3"/>
  <c r="L210" i="3"/>
  <c r="C210" i="3"/>
  <c r="H210" i="3"/>
  <c r="O210" i="3"/>
  <c r="C244" i="3"/>
  <c r="P255" i="3"/>
  <c r="B194" i="3"/>
  <c r="O194" i="3"/>
  <c r="P197" i="3"/>
  <c r="G197" i="3"/>
  <c r="O197" i="3"/>
  <c r="F197" i="3"/>
  <c r="L197" i="3"/>
  <c r="B203" i="3"/>
  <c r="O203" i="3"/>
  <c r="H206" i="3"/>
  <c r="P206" i="3"/>
  <c r="G206" i="3"/>
  <c r="L206" i="3"/>
  <c r="E209" i="3"/>
  <c r="B210" i="3"/>
  <c r="P210" i="3"/>
  <c r="H238" i="3"/>
  <c r="P238" i="3"/>
  <c r="G238" i="3"/>
  <c r="O238" i="3"/>
  <c r="F238" i="3"/>
  <c r="J238" i="3"/>
  <c r="I238" i="3"/>
  <c r="E238" i="3"/>
  <c r="C238" i="3"/>
  <c r="G244" i="3"/>
  <c r="P256" i="3"/>
  <c r="G256" i="3"/>
  <c r="N256" i="3"/>
  <c r="E256" i="3"/>
  <c r="M256" i="3"/>
  <c r="D256" i="3"/>
  <c r="J256" i="3"/>
  <c r="I256" i="3"/>
  <c r="H256" i="3"/>
  <c r="F256" i="3"/>
  <c r="C256" i="3"/>
  <c r="L256" i="3"/>
  <c r="I158" i="3"/>
  <c r="G164" i="3"/>
  <c r="P164" i="3"/>
  <c r="I166" i="3"/>
  <c r="G172" i="3"/>
  <c r="P172" i="3"/>
  <c r="I174" i="3"/>
  <c r="G180" i="3"/>
  <c r="P180" i="3"/>
  <c r="I182" i="3"/>
  <c r="C184" i="3"/>
  <c r="M184" i="3"/>
  <c r="C187" i="3"/>
  <c r="M187" i="3"/>
  <c r="P189" i="3"/>
  <c r="G189" i="3"/>
  <c r="J189" i="3"/>
  <c r="D190" i="3"/>
  <c r="O190" i="3"/>
  <c r="E194" i="3"/>
  <c r="P194" i="3"/>
  <c r="B197" i="3"/>
  <c r="M197" i="3"/>
  <c r="I198" i="3"/>
  <c r="L201" i="3"/>
  <c r="C201" i="3"/>
  <c r="J201" i="3"/>
  <c r="B201" i="3"/>
  <c r="N201" i="3"/>
  <c r="C203" i="3"/>
  <c r="P203" i="3"/>
  <c r="B206" i="3"/>
  <c r="M206" i="3"/>
  <c r="F209" i="3"/>
  <c r="E210" i="3"/>
  <c r="L212" i="3"/>
  <c r="L217" i="3"/>
  <c r="C217" i="3"/>
  <c r="J217" i="3"/>
  <c r="B217" i="3"/>
  <c r="H217" i="3"/>
  <c r="G217" i="3"/>
  <c r="F217" i="3"/>
  <c r="O217" i="3"/>
  <c r="D217" i="3"/>
  <c r="N227" i="3"/>
  <c r="E227" i="3"/>
  <c r="M227" i="3"/>
  <c r="D227" i="3"/>
  <c r="L227" i="3"/>
  <c r="C227" i="3"/>
  <c r="G227" i="3"/>
  <c r="F227" i="3"/>
  <c r="B227" i="3"/>
  <c r="O227" i="3"/>
  <c r="B238" i="3"/>
  <c r="I244" i="3"/>
  <c r="B256" i="3"/>
  <c r="N286" i="3"/>
  <c r="E286" i="3"/>
  <c r="H286" i="3"/>
  <c r="G286" i="3"/>
  <c r="P286" i="3"/>
  <c r="F286" i="3"/>
  <c r="O286" i="3"/>
  <c r="D286" i="3"/>
  <c r="M286" i="3"/>
  <c r="C286" i="3"/>
  <c r="L286" i="3"/>
  <c r="J286" i="3"/>
  <c r="I286" i="3"/>
  <c r="B286" i="3"/>
  <c r="H297" i="3"/>
  <c r="P297" i="3"/>
  <c r="F297" i="3"/>
  <c r="O297" i="3"/>
  <c r="E297" i="3"/>
  <c r="N297" i="3"/>
  <c r="D297" i="3"/>
  <c r="M297" i="3"/>
  <c r="C297" i="3"/>
  <c r="L297" i="3"/>
  <c r="B297" i="3"/>
  <c r="J297" i="3"/>
  <c r="I297" i="3"/>
  <c r="G297" i="3"/>
  <c r="B158" i="3"/>
  <c r="H164" i="3"/>
  <c r="B166" i="3"/>
  <c r="H172" i="3"/>
  <c r="B174" i="3"/>
  <c r="H180" i="3"/>
  <c r="B182" i="3"/>
  <c r="D184" i="3"/>
  <c r="N184" i="3"/>
  <c r="M186" i="3"/>
  <c r="D186" i="3"/>
  <c r="J186" i="3"/>
  <c r="D187" i="3"/>
  <c r="O187" i="3"/>
  <c r="B189" i="3"/>
  <c r="L189" i="3"/>
  <c r="E190" i="3"/>
  <c r="F194" i="3"/>
  <c r="N195" i="3"/>
  <c r="E195" i="3"/>
  <c r="M195" i="3"/>
  <c r="D195" i="3"/>
  <c r="L195" i="3"/>
  <c r="C197" i="3"/>
  <c r="N197" i="3"/>
  <c r="D201" i="3"/>
  <c r="O201" i="3"/>
  <c r="F203" i="3"/>
  <c r="O204" i="3"/>
  <c r="F204" i="3"/>
  <c r="N204" i="3"/>
  <c r="E204" i="3"/>
  <c r="L204" i="3"/>
  <c r="C206" i="3"/>
  <c r="N206" i="3"/>
  <c r="H209" i="3"/>
  <c r="F210" i="3"/>
  <c r="E217" i="3"/>
  <c r="H227" i="3"/>
  <c r="D238" i="3"/>
  <c r="N243" i="3"/>
  <c r="E243" i="3"/>
  <c r="M243" i="3"/>
  <c r="D243" i="3"/>
  <c r="L243" i="3"/>
  <c r="C243" i="3"/>
  <c r="I243" i="3"/>
  <c r="P243" i="3"/>
  <c r="O243" i="3"/>
  <c r="J243" i="3"/>
  <c r="G243" i="3"/>
  <c r="O256" i="3"/>
  <c r="O271" i="3"/>
  <c r="F271" i="3"/>
  <c r="P271" i="3"/>
  <c r="E271" i="3"/>
  <c r="M271" i="3"/>
  <c r="C271" i="3"/>
  <c r="L271" i="3"/>
  <c r="B271" i="3"/>
  <c r="J271" i="3"/>
  <c r="I271" i="3"/>
  <c r="H271" i="3"/>
  <c r="G271" i="3"/>
  <c r="D271" i="3"/>
  <c r="N271" i="3"/>
  <c r="E184" i="3"/>
  <c r="O184" i="3"/>
  <c r="F187" i="3"/>
  <c r="P187" i="3"/>
  <c r="F190" i="3"/>
  <c r="G194" i="3"/>
  <c r="D197" i="3"/>
  <c r="H198" i="3"/>
  <c r="P198" i="3"/>
  <c r="G198" i="3"/>
  <c r="L198" i="3"/>
  <c r="G203" i="3"/>
  <c r="D206" i="3"/>
  <c r="O206" i="3"/>
  <c r="I209" i="3"/>
  <c r="G210" i="3"/>
  <c r="O212" i="3"/>
  <c r="F212" i="3"/>
  <c r="N212" i="3"/>
  <c r="E212" i="3"/>
  <c r="J212" i="3"/>
  <c r="B212" i="3"/>
  <c r="P212" i="3"/>
  <c r="H222" i="3"/>
  <c r="P222" i="3"/>
  <c r="G222" i="3"/>
  <c r="I222" i="3"/>
  <c r="F222" i="3"/>
  <c r="E222" i="3"/>
  <c r="N222" i="3"/>
  <c r="C222" i="3"/>
  <c r="M226" i="3"/>
  <c r="D226" i="3"/>
  <c r="L226" i="3"/>
  <c r="C226" i="3"/>
  <c r="I226" i="3"/>
  <c r="H226" i="3"/>
  <c r="G226" i="3"/>
  <c r="P226" i="3"/>
  <c r="E226" i="3"/>
  <c r="P237" i="3"/>
  <c r="G237" i="3"/>
  <c r="O237" i="3"/>
  <c r="F237" i="3"/>
  <c r="N237" i="3"/>
  <c r="E237" i="3"/>
  <c r="L237" i="3"/>
  <c r="J237" i="3"/>
  <c r="I237" i="3"/>
  <c r="D237" i="3"/>
  <c r="L238" i="3"/>
  <c r="B243" i="3"/>
  <c r="P272" i="3"/>
  <c r="G272" i="3"/>
  <c r="I272" i="3"/>
  <c r="F272" i="3"/>
  <c r="O272" i="3"/>
  <c r="E272" i="3"/>
  <c r="L272" i="3"/>
  <c r="J272" i="3"/>
  <c r="H272" i="3"/>
  <c r="D272" i="3"/>
  <c r="C272" i="3"/>
  <c r="N272" i="3"/>
  <c r="M272" i="3"/>
  <c r="B272" i="3"/>
  <c r="I211" i="3"/>
  <c r="O220" i="3"/>
  <c r="F220" i="3"/>
  <c r="N220" i="3"/>
  <c r="E220" i="3"/>
  <c r="L220" i="3"/>
  <c r="M269" i="3"/>
  <c r="D269" i="3"/>
  <c r="H269" i="3"/>
  <c r="P269" i="3"/>
  <c r="F269" i="3"/>
  <c r="O269" i="3"/>
  <c r="E269" i="3"/>
  <c r="L269" i="3"/>
  <c r="J269" i="3"/>
  <c r="I269" i="3"/>
  <c r="G269" i="3"/>
  <c r="C269" i="3"/>
  <c r="L276" i="3"/>
  <c r="C276" i="3"/>
  <c r="M276" i="3"/>
  <c r="B276" i="3"/>
  <c r="I276" i="3"/>
  <c r="H276" i="3"/>
  <c r="J276" i="3"/>
  <c r="G276" i="3"/>
  <c r="F276" i="3"/>
  <c r="E276" i="3"/>
  <c r="D276" i="3"/>
  <c r="N278" i="3"/>
  <c r="E278" i="3"/>
  <c r="I278" i="3"/>
  <c r="G278" i="3"/>
  <c r="P278" i="3"/>
  <c r="F278" i="3"/>
  <c r="J278" i="3"/>
  <c r="H278" i="3"/>
  <c r="D278" i="3"/>
  <c r="C278" i="3"/>
  <c r="B278" i="3"/>
  <c r="L292" i="3"/>
  <c r="C292" i="3"/>
  <c r="H292" i="3"/>
  <c r="G292" i="3"/>
  <c r="P292" i="3"/>
  <c r="F292" i="3"/>
  <c r="O292" i="3"/>
  <c r="E292" i="3"/>
  <c r="N292" i="3"/>
  <c r="D292" i="3"/>
  <c r="M292" i="3"/>
  <c r="J292" i="3"/>
  <c r="O295" i="3"/>
  <c r="F295" i="3"/>
  <c r="I295" i="3"/>
  <c r="H295" i="3"/>
  <c r="G295" i="3"/>
  <c r="P295" i="3"/>
  <c r="E295" i="3"/>
  <c r="N295" i="3"/>
  <c r="D295" i="3"/>
  <c r="M295" i="3"/>
  <c r="L295" i="3"/>
  <c r="J295" i="3"/>
  <c r="C295" i="3"/>
  <c r="B295" i="3"/>
  <c r="M218" i="3"/>
  <c r="D218" i="3"/>
  <c r="L218" i="3"/>
  <c r="C218" i="3"/>
  <c r="N218" i="3"/>
  <c r="O228" i="3"/>
  <c r="F228" i="3"/>
  <c r="N228" i="3"/>
  <c r="E228" i="3"/>
  <c r="M228" i="3"/>
  <c r="D228" i="3"/>
  <c r="P228" i="3"/>
  <c r="M234" i="3"/>
  <c r="D234" i="3"/>
  <c r="L234" i="3"/>
  <c r="C234" i="3"/>
  <c r="J234" i="3"/>
  <c r="B234" i="3"/>
  <c r="P234" i="3"/>
  <c r="H257" i="3"/>
  <c r="O257" i="3"/>
  <c r="F257" i="3"/>
  <c r="N257" i="3"/>
  <c r="E257" i="3"/>
  <c r="I257" i="3"/>
  <c r="G257" i="3"/>
  <c r="D257" i="3"/>
  <c r="C257" i="3"/>
  <c r="P257" i="3"/>
  <c r="B257" i="3"/>
  <c r="L260" i="3"/>
  <c r="C260" i="3"/>
  <c r="G260" i="3"/>
  <c r="O260" i="3"/>
  <c r="E260" i="3"/>
  <c r="N260" i="3"/>
  <c r="D260" i="3"/>
  <c r="P260" i="3"/>
  <c r="M260" i="3"/>
  <c r="J260" i="3"/>
  <c r="I260" i="3"/>
  <c r="H260" i="3"/>
  <c r="N269" i="3"/>
  <c r="O276" i="3"/>
  <c r="M278" i="3"/>
  <c r="I292" i="3"/>
  <c r="I192" i="3"/>
  <c r="I200" i="3"/>
  <c r="I208" i="3"/>
  <c r="D211" i="3"/>
  <c r="M211" i="3"/>
  <c r="B218" i="3"/>
  <c r="O218" i="3"/>
  <c r="D220" i="3"/>
  <c r="P221" i="3"/>
  <c r="G221" i="3"/>
  <c r="O221" i="3"/>
  <c r="F221" i="3"/>
  <c r="L221" i="3"/>
  <c r="L225" i="3"/>
  <c r="C225" i="3"/>
  <c r="J225" i="3"/>
  <c r="B225" i="3"/>
  <c r="N225" i="3"/>
  <c r="B228" i="3"/>
  <c r="P229" i="3"/>
  <c r="G229" i="3"/>
  <c r="O229" i="3"/>
  <c r="F229" i="3"/>
  <c r="N229" i="3"/>
  <c r="E229" i="3"/>
  <c r="M229" i="3"/>
  <c r="E234" i="3"/>
  <c r="N235" i="3"/>
  <c r="E235" i="3"/>
  <c r="M235" i="3"/>
  <c r="D235" i="3"/>
  <c r="L235" i="3"/>
  <c r="C235" i="3"/>
  <c r="P235" i="3"/>
  <c r="H246" i="3"/>
  <c r="P246" i="3"/>
  <c r="G246" i="3"/>
  <c r="O246" i="3"/>
  <c r="F246" i="3"/>
  <c r="M246" i="3"/>
  <c r="D246" i="3"/>
  <c r="J257" i="3"/>
  <c r="B260" i="3"/>
  <c r="N270" i="3"/>
  <c r="E270" i="3"/>
  <c r="L270" i="3"/>
  <c r="B270" i="3"/>
  <c r="I270" i="3"/>
  <c r="H270" i="3"/>
  <c r="M270" i="3"/>
  <c r="J270" i="3"/>
  <c r="G270" i="3"/>
  <c r="F270" i="3"/>
  <c r="D270" i="3"/>
  <c r="P276" i="3"/>
  <c r="O278" i="3"/>
  <c r="L284" i="3"/>
  <c r="C284" i="3"/>
  <c r="I284" i="3"/>
  <c r="H284" i="3"/>
  <c r="G284" i="3"/>
  <c r="P284" i="3"/>
  <c r="F284" i="3"/>
  <c r="O284" i="3"/>
  <c r="N284" i="3"/>
  <c r="M284" i="3"/>
  <c r="J284" i="3"/>
  <c r="E284" i="3"/>
  <c r="B192" i="3"/>
  <c r="B200" i="3"/>
  <c r="B208" i="3"/>
  <c r="E211" i="3"/>
  <c r="E218" i="3"/>
  <c r="P218" i="3"/>
  <c r="G220" i="3"/>
  <c r="B221" i="3"/>
  <c r="M221" i="3"/>
  <c r="D225" i="3"/>
  <c r="O225" i="3"/>
  <c r="C228" i="3"/>
  <c r="B229" i="3"/>
  <c r="H230" i="3"/>
  <c r="P230" i="3"/>
  <c r="G230" i="3"/>
  <c r="O230" i="3"/>
  <c r="F230" i="3"/>
  <c r="M230" i="3"/>
  <c r="F234" i="3"/>
  <c r="B235" i="3"/>
  <c r="O236" i="3"/>
  <c r="F236" i="3"/>
  <c r="N236" i="3"/>
  <c r="E236" i="3"/>
  <c r="M236" i="3"/>
  <c r="D236" i="3"/>
  <c r="P236" i="3"/>
  <c r="M242" i="3"/>
  <c r="D242" i="3"/>
  <c r="L242" i="3"/>
  <c r="C242" i="3"/>
  <c r="J242" i="3"/>
  <c r="B242" i="3"/>
  <c r="P242" i="3"/>
  <c r="P245" i="3"/>
  <c r="G245" i="3"/>
  <c r="O245" i="3"/>
  <c r="F245" i="3"/>
  <c r="N245" i="3"/>
  <c r="E245" i="3"/>
  <c r="L245" i="3"/>
  <c r="C245" i="3"/>
  <c r="B246" i="3"/>
  <c r="L257" i="3"/>
  <c r="F260" i="3"/>
  <c r="C270" i="3"/>
  <c r="B284" i="3"/>
  <c r="H249" i="3"/>
  <c r="N249" i="3"/>
  <c r="E249" i="3"/>
  <c r="L249" i="3"/>
  <c r="J251" i="3"/>
  <c r="B251" i="3"/>
  <c r="P251" i="3"/>
  <c r="G251" i="3"/>
  <c r="M251" i="3"/>
  <c r="M277" i="3"/>
  <c r="D277" i="3"/>
  <c r="P277" i="3"/>
  <c r="F277" i="3"/>
  <c r="N277" i="3"/>
  <c r="C277" i="3"/>
  <c r="L277" i="3"/>
  <c r="B277" i="3"/>
  <c r="J283" i="3"/>
  <c r="B283" i="3"/>
  <c r="P283" i="3"/>
  <c r="F283" i="3"/>
  <c r="O283" i="3"/>
  <c r="E283" i="3"/>
  <c r="N283" i="3"/>
  <c r="D283" i="3"/>
  <c r="M283" i="3"/>
  <c r="C283" i="3"/>
  <c r="H289" i="3"/>
  <c r="I289" i="3"/>
  <c r="G289" i="3"/>
  <c r="P289" i="3"/>
  <c r="F289" i="3"/>
  <c r="O289" i="3"/>
  <c r="E289" i="3"/>
  <c r="N289" i="3"/>
  <c r="D289" i="3"/>
  <c r="P280" i="3"/>
  <c r="G280" i="3"/>
  <c r="F280" i="3"/>
  <c r="O280" i="3"/>
  <c r="E280" i="3"/>
  <c r="N280" i="3"/>
  <c r="D280" i="3"/>
  <c r="M280" i="3"/>
  <c r="C280" i="3"/>
  <c r="I233" i="3"/>
  <c r="I241" i="3"/>
  <c r="C249" i="3"/>
  <c r="O249" i="3"/>
  <c r="D251" i="3"/>
  <c r="O251" i="3"/>
  <c r="O263" i="3"/>
  <c r="F263" i="3"/>
  <c r="H263" i="3"/>
  <c r="P263" i="3"/>
  <c r="E263" i="3"/>
  <c r="N263" i="3"/>
  <c r="D263" i="3"/>
  <c r="P264" i="3"/>
  <c r="G264" i="3"/>
  <c r="L264" i="3"/>
  <c r="B264" i="3"/>
  <c r="I264" i="3"/>
  <c r="H264" i="3"/>
  <c r="O264" i="3"/>
  <c r="G277" i="3"/>
  <c r="B280" i="3"/>
  <c r="H283" i="3"/>
  <c r="C289" i="3"/>
  <c r="O303" i="3"/>
  <c r="F303" i="3"/>
  <c r="G303" i="3"/>
  <c r="P303" i="3"/>
  <c r="E303" i="3"/>
  <c r="N303" i="3"/>
  <c r="D303" i="3"/>
  <c r="M303" i="3"/>
  <c r="C303" i="3"/>
  <c r="L303" i="3"/>
  <c r="B303" i="3"/>
  <c r="I216" i="3"/>
  <c r="H223" i="3"/>
  <c r="I224" i="3"/>
  <c r="I232" i="3"/>
  <c r="B233" i="3"/>
  <c r="J233" i="3"/>
  <c r="I240" i="3"/>
  <c r="B241" i="3"/>
  <c r="J241" i="3"/>
  <c r="M248" i="3"/>
  <c r="D248" i="3"/>
  <c r="J248" i="3"/>
  <c r="D249" i="3"/>
  <c r="P249" i="3"/>
  <c r="E251" i="3"/>
  <c r="L252" i="3"/>
  <c r="C252" i="3"/>
  <c r="H252" i="3"/>
  <c r="M252" i="3"/>
  <c r="B263" i="3"/>
  <c r="C264" i="3"/>
  <c r="H265" i="3"/>
  <c r="O265" i="3"/>
  <c r="E265" i="3"/>
  <c r="M265" i="3"/>
  <c r="C265" i="3"/>
  <c r="L265" i="3"/>
  <c r="B265" i="3"/>
  <c r="H277" i="3"/>
  <c r="H280" i="3"/>
  <c r="I283" i="3"/>
  <c r="J289" i="3"/>
  <c r="H303" i="3"/>
  <c r="B216" i="3"/>
  <c r="B224" i="3"/>
  <c r="B232" i="3"/>
  <c r="C233" i="3"/>
  <c r="B240" i="3"/>
  <c r="C241" i="3"/>
  <c r="B248" i="3"/>
  <c r="L248" i="3"/>
  <c r="F249" i="3"/>
  <c r="F251" i="3"/>
  <c r="B252" i="3"/>
  <c r="N252" i="3"/>
  <c r="N254" i="3"/>
  <c r="E254" i="3"/>
  <c r="L254" i="3"/>
  <c r="C254" i="3"/>
  <c r="J254" i="3"/>
  <c r="B254" i="3"/>
  <c r="P254" i="3"/>
  <c r="C263" i="3"/>
  <c r="D264" i="3"/>
  <c r="D265" i="3"/>
  <c r="I277" i="3"/>
  <c r="I280" i="3"/>
  <c r="L283" i="3"/>
  <c r="L289" i="3"/>
  <c r="M301" i="3"/>
  <c r="D301" i="3"/>
  <c r="I301" i="3"/>
  <c r="H301" i="3"/>
  <c r="G301" i="3"/>
  <c r="P301" i="3"/>
  <c r="F301" i="3"/>
  <c r="O301" i="3"/>
  <c r="E301" i="3"/>
  <c r="I303" i="3"/>
  <c r="F250" i="3"/>
  <c r="O250" i="3"/>
  <c r="I253" i="3"/>
  <c r="F258" i="3"/>
  <c r="P258" i="3"/>
  <c r="N262" i="3"/>
  <c r="E262" i="3"/>
  <c r="J262" i="3"/>
  <c r="L268" i="3"/>
  <c r="C268" i="3"/>
  <c r="J268" i="3"/>
  <c r="I273" i="3"/>
  <c r="F281" i="3"/>
  <c r="P281" i="3"/>
  <c r="P288" i="3"/>
  <c r="G288" i="3"/>
  <c r="J288" i="3"/>
  <c r="N294" i="3"/>
  <c r="E294" i="3"/>
  <c r="J294" i="3"/>
  <c r="H296" i="3"/>
  <c r="L300" i="3"/>
  <c r="C300" i="3"/>
  <c r="J300" i="3"/>
  <c r="H302" i="3"/>
  <c r="E304" i="3"/>
  <c r="O304" i="3"/>
  <c r="I305" i="3"/>
  <c r="J259" i="3"/>
  <c r="B259" i="3"/>
  <c r="L259" i="3"/>
  <c r="J273" i="3"/>
  <c r="O279" i="3"/>
  <c r="F279" i="3"/>
  <c r="J279" i="3"/>
  <c r="M285" i="3"/>
  <c r="D285" i="3"/>
  <c r="J285" i="3"/>
  <c r="J291" i="3"/>
  <c r="B291" i="3"/>
  <c r="L291" i="3"/>
  <c r="F304" i="3"/>
  <c r="J305" i="3"/>
  <c r="P296" i="3"/>
  <c r="G296" i="3"/>
  <c r="J296" i="3"/>
  <c r="N302" i="3"/>
  <c r="E302" i="3"/>
  <c r="J302" i="3"/>
  <c r="H304" i="3"/>
  <c r="J258" i="3"/>
  <c r="D259" i="3"/>
  <c r="N259" i="3"/>
  <c r="M261" i="3"/>
  <c r="D261" i="3"/>
  <c r="J261" i="3"/>
  <c r="D262" i="3"/>
  <c r="O262" i="3"/>
  <c r="J267" i="3"/>
  <c r="B267" i="3"/>
  <c r="L267" i="3"/>
  <c r="E268" i="3"/>
  <c r="O268" i="3"/>
  <c r="C273" i="3"/>
  <c r="M273" i="3"/>
  <c r="C279" i="3"/>
  <c r="M279" i="3"/>
  <c r="J281" i="3"/>
  <c r="C285" i="3"/>
  <c r="N285" i="3"/>
  <c r="O287" i="3"/>
  <c r="F287" i="3"/>
  <c r="J287" i="3"/>
  <c r="D288" i="3"/>
  <c r="N288" i="3"/>
  <c r="D291" i="3"/>
  <c r="N291" i="3"/>
  <c r="M293" i="3"/>
  <c r="D293" i="3"/>
  <c r="J293" i="3"/>
  <c r="D294" i="3"/>
  <c r="O294" i="3"/>
  <c r="B296" i="3"/>
  <c r="L296" i="3"/>
  <c r="J299" i="3"/>
  <c r="B299" i="3"/>
  <c r="L299" i="3"/>
  <c r="E300" i="3"/>
  <c r="O300" i="3"/>
  <c r="B302" i="3"/>
  <c r="L302" i="3"/>
  <c r="C305" i="3"/>
  <c r="M305" i="3"/>
  <c r="P304" i="3"/>
  <c r="G304" i="3"/>
  <c r="J304" i="3"/>
  <c r="F11" i="3" l="1"/>
  <c r="P11" i="3" s="1"/>
  <c r="H11" i="3" s="1"/>
  <c r="J11" i="3" s="1"/>
  <c r="F7" i="3"/>
  <c r="P7" i="3" s="1"/>
  <c r="H7" i="3" s="1"/>
  <c r="J7" i="3" s="1"/>
  <c r="F8" i="3"/>
  <c r="P8" i="3" s="1"/>
  <c r="H8" i="3" s="1"/>
  <c r="J8" i="3" s="1"/>
  <c r="F9" i="3"/>
  <c r="P9" i="3" s="1"/>
  <c r="H9" i="3" s="1"/>
  <c r="J9" i="3" s="1"/>
  <c r="I8" i="3"/>
  <c r="P10" i="3"/>
  <c r="H10" i="3" s="1"/>
  <c r="J10" i="3" s="1"/>
  <c r="I11" i="3" l="1"/>
  <c r="I7" i="3"/>
  <c r="I9" i="3"/>
  <c r="B3" i="3"/>
  <c r="J3" i="3"/>
  <c r="E3" i="3"/>
</calcChain>
</file>

<file path=xl/sharedStrings.xml><?xml version="1.0" encoding="utf-8"?>
<sst xmlns="http://schemas.openxmlformats.org/spreadsheetml/2006/main" count="143" uniqueCount="81">
  <si>
    <t>IATA Number</t>
  </si>
  <si>
    <t>Agent Name</t>
  </si>
  <si>
    <t>Arrival Date</t>
  </si>
  <si>
    <t>Departure Date</t>
  </si>
  <si>
    <t>Reservation Status</t>
  </si>
  <si>
    <t>Market Code</t>
  </si>
  <si>
    <t>Net Room Revenue</t>
  </si>
  <si>
    <t>Total Room Nights</t>
  </si>
  <si>
    <t>Enter each agent's targets and commission rules below. These settings drive the Commission_Report.</t>
  </si>
  <si>
    <t>Basis</t>
  </si>
  <si>
    <t>Tier 1 Threshold</t>
  </si>
  <si>
    <t>Tier 2 Threshold</t>
  </si>
  <si>
    <t>Commission Type</t>
  </si>
  <si>
    <t>Tier 1 Rate</t>
  </si>
  <si>
    <t>Tier 2 Rate</t>
  </si>
  <si>
    <t>Notes:</t>
  </si>
  <si>
    <t>• For Percentage, enter rates as 10% or 0.10.</t>
  </si>
  <si>
    <t>• For Flat Fee per Night, enter rates as $ per night.</t>
  </si>
  <si>
    <t>• Thresholds match the chosen Basis (Revenue or Room Nights).</t>
  </si>
  <si>
    <t>Hotel Travel Agent Commission Report</t>
  </si>
  <si>
    <t>Total Commission Payable</t>
  </si>
  <si>
    <t>Top Performing Agency</t>
  </si>
  <si>
    <t>Revenue vs. Commission Ratio</t>
  </si>
  <si>
    <t>Actual Revenue</t>
  </si>
  <si>
    <t>Actual Room Nights</t>
  </si>
  <si>
    <t>Tier Achieved</t>
  </si>
  <si>
    <t>Commission Amount</t>
  </si>
  <si>
    <t>Incentive Tracking</t>
  </si>
  <si>
    <t>Final Payout</t>
  </si>
  <si>
    <t>Tier1_Threshold</t>
  </si>
  <si>
    <t>Tier2_Threshold</t>
  </si>
  <si>
    <t>Tier1_Rate</t>
  </si>
  <si>
    <t>Tier2_Rate</t>
  </si>
  <si>
    <t>Applied_Rate</t>
  </si>
  <si>
    <t>Sunrise Travels</t>
  </si>
  <si>
    <t>Checked Out</t>
  </si>
  <si>
    <t>TA</t>
  </si>
  <si>
    <t>BlueWave Holidays</t>
  </si>
  <si>
    <t>In House</t>
  </si>
  <si>
    <t>Pearl Tours</t>
  </si>
  <si>
    <t>Lanka Luxe</t>
  </si>
  <si>
    <t>GlobalStay Partners</t>
  </si>
  <si>
    <t>Cancelled</t>
  </si>
  <si>
    <t>Revenue</t>
  </si>
  <si>
    <t>Percentage</t>
  </si>
  <si>
    <t>Room Nights</t>
  </si>
  <si>
    <t>Flat Fee per Night</t>
  </si>
  <si>
    <t>1) Set up agent targets (Target_Settings)</t>
  </si>
  <si>
    <r>
      <t xml:space="preserve">1. Open </t>
    </r>
    <r>
      <rPr>
        <b/>
        <sz val="11"/>
        <color theme="1"/>
        <rFont val="Calibri"/>
        <family val="2"/>
        <scheme val="minor"/>
      </rPr>
      <t>Target_Settings</t>
    </r>
    <r>
      <rPr>
        <sz val="11"/>
        <color theme="1"/>
        <rFont val="Calibri"/>
        <family val="2"/>
        <scheme val="minor"/>
      </rPr>
      <t>.</t>
    </r>
  </si>
  <si>
    <r>
      <t xml:space="preserve">2. Add </t>
    </r>
    <r>
      <rPr>
        <b/>
        <sz val="11"/>
        <color theme="1"/>
        <rFont val="Calibri"/>
        <family val="2"/>
        <scheme val="minor"/>
      </rPr>
      <t>one row per agent</t>
    </r>
    <r>
      <rPr>
        <sz val="11"/>
        <color theme="1"/>
        <rFont val="Calibri"/>
        <family val="2"/>
        <scheme val="minor"/>
      </rPr>
      <t xml:space="preserve"> (unique </t>
    </r>
    <r>
      <rPr>
        <b/>
        <sz val="11"/>
        <color theme="1"/>
        <rFont val="Calibri"/>
        <family val="2"/>
        <scheme val="minor"/>
      </rPr>
      <t>IATA Number</t>
    </r>
    <r>
      <rPr>
        <sz val="11"/>
        <color theme="1"/>
        <rFont val="Calibri"/>
        <family val="2"/>
        <scheme val="minor"/>
      </rPr>
      <t>).</t>
    </r>
  </si>
  <si>
    <t>3. Choose:</t>
  </si>
  <si>
    <r>
      <t>Basis</t>
    </r>
    <r>
      <rPr>
        <sz val="11"/>
        <color theme="1"/>
        <rFont val="Calibri"/>
        <family val="2"/>
        <scheme val="minor"/>
      </rPr>
      <t xml:space="preserve">: </t>
    </r>
    <r>
      <rPr>
        <i/>
        <sz val="11"/>
        <color theme="1"/>
        <rFont val="Calibri"/>
        <family val="2"/>
        <scheme val="minor"/>
      </rPr>
      <t>Revenue</t>
    </r>
    <r>
      <rPr>
        <sz val="11"/>
        <color theme="1"/>
        <rFont val="Calibri"/>
        <family val="2"/>
        <scheme val="minor"/>
      </rPr>
      <t xml:space="preserve"> or </t>
    </r>
    <r>
      <rPr>
        <i/>
        <sz val="11"/>
        <color theme="1"/>
        <rFont val="Calibri"/>
        <family val="2"/>
        <scheme val="minor"/>
      </rPr>
      <t>Room Nights</t>
    </r>
  </si>
  <si>
    <r>
      <t>Tier 1 Threshold</t>
    </r>
    <r>
      <rPr>
        <sz val="11"/>
        <color theme="1"/>
        <rFont val="Calibri"/>
        <family val="2"/>
        <scheme val="minor"/>
      </rPr>
      <t xml:space="preserve"> and </t>
    </r>
    <r>
      <rPr>
        <b/>
        <sz val="11"/>
        <color theme="1"/>
        <rFont val="Calibri"/>
        <family val="2"/>
        <scheme val="minor"/>
      </rPr>
      <t>Tier 2 Threshold</t>
    </r>
  </si>
  <si>
    <r>
      <t>Commission Type</t>
    </r>
    <r>
      <rPr>
        <sz val="11"/>
        <color theme="1"/>
        <rFont val="Calibri"/>
        <family val="2"/>
        <scheme val="minor"/>
      </rPr>
      <t xml:space="preserve">: </t>
    </r>
    <r>
      <rPr>
        <i/>
        <sz val="11"/>
        <color theme="1"/>
        <rFont val="Calibri"/>
        <family val="2"/>
        <scheme val="minor"/>
      </rPr>
      <t>Percentage</t>
    </r>
    <r>
      <rPr>
        <sz val="11"/>
        <color theme="1"/>
        <rFont val="Calibri"/>
        <family val="2"/>
        <scheme val="minor"/>
      </rPr>
      <t xml:space="preserve"> or </t>
    </r>
    <r>
      <rPr>
        <i/>
        <sz val="11"/>
        <color theme="1"/>
        <rFont val="Calibri"/>
        <family val="2"/>
        <scheme val="minor"/>
      </rPr>
      <t>Flat Fee per Night</t>
    </r>
  </si>
  <si>
    <r>
      <t>Tier 1 Rate</t>
    </r>
    <r>
      <rPr>
        <sz val="11"/>
        <color theme="1"/>
        <rFont val="Calibri"/>
        <family val="2"/>
        <scheme val="minor"/>
      </rPr>
      <t xml:space="preserve"> and </t>
    </r>
    <r>
      <rPr>
        <b/>
        <sz val="11"/>
        <color theme="1"/>
        <rFont val="Calibri"/>
        <family val="2"/>
        <scheme val="minor"/>
      </rPr>
      <t>Tier 2 Rate</t>
    </r>
  </si>
  <si>
    <r>
      <t xml:space="preserve">If </t>
    </r>
    <r>
      <rPr>
        <i/>
        <sz val="11"/>
        <color theme="1"/>
        <rFont val="Calibri"/>
        <family val="2"/>
        <scheme val="minor"/>
      </rPr>
      <t>Percentage</t>
    </r>
    <r>
      <rPr>
        <sz val="11"/>
        <color theme="1"/>
        <rFont val="Calibri"/>
        <family val="2"/>
        <scheme val="minor"/>
      </rPr>
      <t xml:space="preserve">: enter like </t>
    </r>
    <r>
      <rPr>
        <b/>
        <sz val="11"/>
        <color theme="1"/>
        <rFont val="Calibri"/>
        <family val="2"/>
        <scheme val="minor"/>
      </rPr>
      <t>8%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1"/>
        <color theme="1"/>
        <rFont val="Calibri"/>
        <family val="2"/>
        <scheme val="minor"/>
      </rPr>
      <t>10%</t>
    </r>
  </si>
  <si>
    <r>
      <t xml:space="preserve">If </t>
    </r>
    <r>
      <rPr>
        <i/>
        <sz val="11"/>
        <color theme="1"/>
        <rFont val="Calibri"/>
        <family val="2"/>
        <scheme val="minor"/>
      </rPr>
      <t>Flat Fee per Night</t>
    </r>
    <r>
      <rPr>
        <sz val="11"/>
        <color theme="1"/>
        <rFont val="Calibri"/>
        <family val="2"/>
        <scheme val="minor"/>
      </rPr>
      <t xml:space="preserve">: enter like </t>
    </r>
    <r>
      <rPr>
        <b/>
        <sz val="11"/>
        <color theme="1"/>
        <rFont val="Calibri"/>
        <family val="2"/>
        <scheme val="minor"/>
      </rPr>
      <t>6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1"/>
        <color theme="1"/>
        <rFont val="Calibri"/>
        <family val="2"/>
        <scheme val="minor"/>
      </rPr>
      <t>8</t>
    </r>
    <r>
      <rPr>
        <sz val="11"/>
        <color theme="1"/>
        <rFont val="Calibri"/>
        <family val="2"/>
        <scheme val="minor"/>
      </rPr>
      <t xml:space="preserve"> (currency per night)</t>
    </r>
  </si>
  <si>
    <r>
      <t xml:space="preserve">2. Paste your Opera PMS data </t>
    </r>
    <r>
      <rPr>
        <b/>
        <sz val="11"/>
        <color theme="1"/>
        <rFont val="Calibri"/>
        <family val="2"/>
        <scheme val="minor"/>
      </rPr>
      <t>under the headers</t>
    </r>
    <r>
      <rPr>
        <sz val="11"/>
        <color theme="1"/>
        <rFont val="Calibri"/>
        <family val="2"/>
        <scheme val="minor"/>
      </rPr>
      <t xml:space="preserve"> (same columns).</t>
    </r>
  </si>
  <si>
    <t>3. Ensure:</t>
  </si>
  <si>
    <r>
      <t>Net Room Revenue</t>
    </r>
    <r>
      <rPr>
        <sz val="11"/>
        <color theme="1"/>
        <rFont val="Calibri"/>
        <family val="2"/>
        <scheme val="minor"/>
      </rPr>
      <t xml:space="preserve"> is net (no taxes)</t>
    </r>
  </si>
  <si>
    <r>
      <t>Total Room Nights</t>
    </r>
    <r>
      <rPr>
        <sz val="11"/>
        <color theme="1"/>
        <rFont val="Calibri"/>
        <family val="2"/>
        <scheme val="minor"/>
      </rPr>
      <t xml:space="preserve"> is numeric</t>
    </r>
  </si>
  <si>
    <t>Reservation Status is filled (Cancelled rows are ignored by default)</t>
  </si>
  <si>
    <t>3) View results (Commission_Report)</t>
  </si>
  <si>
    <r>
      <t xml:space="preserve">1. Open </t>
    </r>
    <r>
      <rPr>
        <b/>
        <sz val="11"/>
        <color theme="1"/>
        <rFont val="Calibri"/>
        <family val="2"/>
        <scheme val="minor"/>
      </rPr>
      <t>Commission_Report</t>
    </r>
    <r>
      <rPr>
        <sz val="11"/>
        <color theme="1"/>
        <rFont val="Calibri"/>
        <family val="2"/>
        <scheme val="minor"/>
      </rPr>
      <t>.</t>
    </r>
  </si>
  <si>
    <t>2. The table will automatically:</t>
  </si>
  <si>
    <r>
      <t xml:space="preserve">Summarize </t>
    </r>
    <r>
      <rPr>
        <b/>
        <sz val="11"/>
        <color theme="1"/>
        <rFont val="Calibri"/>
        <family val="2"/>
        <scheme val="minor"/>
      </rPr>
      <t>Revenue</t>
    </r>
    <r>
      <rPr>
        <sz val="11"/>
        <color theme="1"/>
        <rFont val="Calibri"/>
        <family val="2"/>
        <scheme val="minor"/>
      </rPr>
      <t xml:space="preserve"> and </t>
    </r>
    <r>
      <rPr>
        <b/>
        <sz val="11"/>
        <color theme="1"/>
        <rFont val="Calibri"/>
        <family val="2"/>
        <scheme val="minor"/>
      </rPr>
      <t>Nights</t>
    </r>
    <r>
      <rPr>
        <sz val="11"/>
        <color theme="1"/>
        <rFont val="Calibri"/>
        <family val="2"/>
        <scheme val="minor"/>
      </rPr>
      <t xml:space="preserve"> by </t>
    </r>
    <r>
      <rPr>
        <b/>
        <sz val="11"/>
        <color theme="1"/>
        <rFont val="Calibri"/>
        <family val="2"/>
        <scheme val="minor"/>
      </rPr>
      <t>IATA</t>
    </r>
  </si>
  <si>
    <t>Determine the achieved tier (Tier 1 / Tier 2 / Below)</t>
  </si>
  <si>
    <r>
      <t xml:space="preserve">Calculate </t>
    </r>
    <r>
      <rPr>
        <b/>
        <sz val="11"/>
        <color theme="1"/>
        <rFont val="Calibri"/>
        <family val="2"/>
        <scheme val="minor"/>
      </rPr>
      <t>Commission Amount</t>
    </r>
    <r>
      <rPr>
        <sz val="11"/>
        <color theme="1"/>
        <rFont val="Calibri"/>
        <family val="2"/>
        <scheme val="minor"/>
      </rPr>
      <t xml:space="preserve"> and </t>
    </r>
    <r>
      <rPr>
        <b/>
        <sz val="11"/>
        <color theme="1"/>
        <rFont val="Calibri"/>
        <family val="2"/>
        <scheme val="minor"/>
      </rPr>
      <t>Final Payout</t>
    </r>
  </si>
  <si>
    <r>
      <t xml:space="preserve">Flag </t>
    </r>
    <r>
      <rPr>
        <b/>
        <sz val="11"/>
        <color theme="1"/>
        <rFont val="Calibri"/>
        <family val="2"/>
        <scheme val="minor"/>
      </rPr>
      <t>Incentive Tracking</t>
    </r>
    <r>
      <rPr>
        <sz val="11"/>
        <color theme="1"/>
        <rFont val="Calibri"/>
        <family val="2"/>
        <scheme val="minor"/>
      </rPr>
      <t xml:space="preserve"> if within 10% of next tier</t>
    </r>
  </si>
  <si>
    <t>4) Read the dashboard (top of Commission_Report)</t>
  </si>
  <si>
    <r>
      <t>Total Commission Payable</t>
    </r>
    <r>
      <rPr>
        <sz val="11"/>
        <color theme="1"/>
        <rFont val="Calibri"/>
        <family val="2"/>
        <scheme val="minor"/>
      </rPr>
      <t>: total payout for all agents</t>
    </r>
  </si>
  <si>
    <r>
      <t>Top Performing Agency</t>
    </r>
    <r>
      <rPr>
        <sz val="11"/>
        <color theme="1"/>
        <rFont val="Calibri"/>
        <family val="2"/>
        <scheme val="minor"/>
      </rPr>
      <t>: highest revenue agent</t>
    </r>
  </si>
  <si>
    <r>
      <t>Revenue vs. Commission Ratio</t>
    </r>
    <r>
      <rPr>
        <sz val="11"/>
        <color theme="1"/>
        <rFont val="Calibri"/>
        <family val="2"/>
        <scheme val="minor"/>
      </rPr>
      <t>: efficiency indicator</t>
    </r>
  </si>
  <si>
    <t>Common checks if values look wrong</t>
  </si>
  <si>
    <r>
      <t xml:space="preserve">Make sure the </t>
    </r>
    <r>
      <rPr>
        <b/>
        <sz val="11"/>
        <color theme="1"/>
        <rFont val="Calibri"/>
        <family val="2"/>
        <scheme val="minor"/>
      </rPr>
      <t>IATA Number matches exactly</t>
    </r>
    <r>
      <rPr>
        <sz val="11"/>
        <color theme="1"/>
        <rFont val="Calibri"/>
        <family val="2"/>
        <scheme val="minor"/>
      </rPr>
      <t xml:space="preserve"> between sheets (no extra spaces, no leading-zero issues).</t>
    </r>
  </si>
  <si>
    <r>
      <t xml:space="preserve">Check </t>
    </r>
    <r>
      <rPr>
        <b/>
        <sz val="11"/>
        <color theme="1"/>
        <rFont val="Calibri"/>
        <family val="2"/>
        <scheme val="minor"/>
      </rPr>
      <t>rates</t>
    </r>
    <r>
      <rPr>
        <sz val="11"/>
        <color theme="1"/>
        <rFont val="Calibri"/>
        <family val="2"/>
        <scheme val="minor"/>
      </rPr>
      <t xml:space="preserve"> format (percentages must be entered with </t>
    </r>
    <r>
      <rPr>
        <sz val="10"/>
        <color theme="1"/>
        <rFont val="Arial Unicode MS"/>
      </rPr>
      <t>%</t>
    </r>
    <r>
      <rPr>
        <sz val="11"/>
        <color theme="1"/>
        <rFont val="Calibri"/>
        <family val="2"/>
        <scheme val="minor"/>
      </rPr>
      <t>).</t>
    </r>
  </si>
  <si>
    <r>
      <t xml:space="preserve">Confirm thresholds are </t>
    </r>
    <r>
      <rPr>
        <b/>
        <sz val="11"/>
        <color theme="1"/>
        <rFont val="Calibri"/>
        <family val="2"/>
        <scheme val="minor"/>
      </rPr>
      <t>numbers</t>
    </r>
    <r>
      <rPr>
        <sz val="11"/>
        <color theme="1"/>
        <rFont val="Calibri"/>
        <family val="2"/>
        <scheme val="minor"/>
      </rPr>
      <t>, not text.</t>
    </r>
  </si>
  <si>
    <r>
      <t>1. Go to PMS</t>
    </r>
    <r>
      <rPr>
        <b/>
        <sz val="11"/>
        <color theme="1"/>
        <rFont val="Calibri"/>
        <family val="2"/>
        <scheme val="minor"/>
      </rPr>
      <t>_Export</t>
    </r>
    <r>
      <rPr>
        <sz val="11"/>
        <color theme="1"/>
        <rFont val="Calibri"/>
        <family val="2"/>
        <scheme val="minor"/>
      </rPr>
      <t>.</t>
    </r>
  </si>
  <si>
    <t>Tip: Edit Target_Settings to change thresholds/rates. Paste PMS data into PMS_Export. The report updates automatically.</t>
  </si>
  <si>
    <t>Paste/Import PMS export data below (do not change column headers).</t>
  </si>
  <si>
    <t>2) Paste PMS export data (PMS_Export)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</si>
</sst>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\ d\,\ yyyy"/>
    <numFmt numFmtId="165" formatCode="&quot;$&quot;#,##0.00"/>
    <numFmt numFmtId="166" formatCode="0.0%"/>
  </numFmts>
  <fonts count="12">
    <font>
      <sz val="11"/>
      <color theme="1"/>
      <name val="Calibri"/>
      <family val="2"/>
      <scheme val="minor"/>
    </font>
    <font>
      <i/>
      <sz val="11"/>
      <color rgb="FF666666"/>
      <name val="Calibri"/>
    </font>
    <font>
      <b/>
      <sz val="11"/>
      <color rgb="FFFFFFFF"/>
      <name val="Calibri"/>
    </font>
    <font>
      <sz val="11"/>
      <color rgb="FF0000FF"/>
      <name val="Calibri"/>
    </font>
    <font>
      <b/>
      <sz val="11"/>
      <color rgb="FF1F4E79"/>
      <name val="Calibri"/>
    </font>
    <font>
      <b/>
      <sz val="16"/>
      <color rgb="FF1F4E79"/>
      <name val="Calibri"/>
    </font>
    <font>
      <b/>
      <sz val="12"/>
      <color rgb="FF000000"/>
      <name val="Calibri"/>
    </font>
    <font>
      <b/>
      <sz val="11"/>
      <color rgb="FF666666"/>
      <name val="Calibri"/>
    </font>
    <font>
      <b/>
      <sz val="11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theme="1"/>
      <name val="Arial Unicode MS"/>
    </font>
  </fonts>
  <fills count="5">
    <fill>
      <patternFill patternType="none"/>
    </fill>
    <fill>
      <patternFill patternType="gray125"/>
    </fill>
    <fill>
      <patternFill patternType="solid">
        <fgColor rgb="FF1F4E79"/>
      </patternFill>
    </fill>
    <fill>
      <patternFill patternType="solid">
        <fgColor rgb="FFF2F2F2"/>
      </patternFill>
    </fill>
    <fill>
      <patternFill patternType="solid">
        <fgColor rgb="FFE7EFF7"/>
      </patternFill>
    </fill>
  </fills>
  <borders count="2">
    <border>
      <left/>
      <right/>
      <top/>
      <bottom/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164" fontId="0" fillId="0" borderId="0" xfId="0" applyNumberFormat="1"/>
    <xf numFmtId="165" fontId="0" fillId="0" borderId="0" xfId="0" applyNumberFormat="1"/>
    <xf numFmtId="3" fontId="0" fillId="0" borderId="0" xfId="0" applyNumberFormat="1"/>
    <xf numFmtId="0" fontId="4" fillId="0" borderId="0" xfId="0" applyFont="1"/>
    <xf numFmtId="0" fontId="3" fillId="0" borderId="0" xfId="0" applyFont="1"/>
    <xf numFmtId="4" fontId="3" fillId="0" borderId="0" xfId="0" applyNumberFormat="1" applyFont="1"/>
    <xf numFmtId="165" fontId="6" fillId="4" borderId="0" xfId="0" applyNumberFormat="1" applyFont="1" applyFill="1" applyAlignment="1">
      <alignment horizontal="left" vertical="center"/>
    </xf>
    <xf numFmtId="0" fontId="6" fillId="4" borderId="0" xfId="0" applyFont="1" applyFill="1" applyAlignment="1">
      <alignment horizontal="left" vertical="center"/>
    </xf>
    <xf numFmtId="166" fontId="6" fillId="4" borderId="0" xfId="0" applyNumberFormat="1" applyFont="1" applyFill="1" applyAlignment="1">
      <alignment horizontal="left" vertical="center"/>
    </xf>
    <xf numFmtId="0" fontId="7" fillId="3" borderId="0" xfId="0" applyFont="1" applyFill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right" vertical="center"/>
    </xf>
    <xf numFmtId="0" fontId="9" fillId="0" borderId="0" xfId="0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vertical="center" indent="2"/>
    </xf>
    <xf numFmtId="0" fontId="8" fillId="0" borderId="0" xfId="0" applyFont="1" applyAlignment="1">
      <alignment horizontal="left" vertical="center" indent="2"/>
    </xf>
    <xf numFmtId="0" fontId="0" fillId="0" borderId="0" xfId="0" applyAlignment="1">
      <alignment horizontal="left" vertical="center" indent="3"/>
    </xf>
    <xf numFmtId="0" fontId="8" fillId="0" borderId="0" xfId="0" applyFont="1" applyAlignment="1">
      <alignment horizontal="left" vertical="center" indent="1"/>
    </xf>
    <xf numFmtId="0" fontId="5" fillId="0" borderId="0" xfId="0" applyFont="1"/>
    <xf numFmtId="0" fontId="0" fillId="0" borderId="0" xfId="0"/>
    <xf numFmtId="0" fontId="1" fillId="0" borderId="0" xfId="0" applyFont="1"/>
  </cellXfs>
  <cellStyles count="1">
    <cellStyle name="Normal" xfId="0" builtinId="0"/>
  </cellStyles>
  <dxfs count="1">
    <dxf>
      <font>
        <b/>
      </font>
      <fill>
        <patternFill>
          <bgColor rgb="FFFFF2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bl_Report" displayName="tbl_Report" ref="A6:J306">
  <autoFilter ref="A6:J306" xr:uid="{00000000-0009-0000-0100-000003000000}"/>
  <tableColumns count="10">
    <tableColumn id="1" xr3:uid="{00000000-0010-0000-0200-000001000000}" name="IATA Number"/>
    <tableColumn id="2" xr3:uid="{00000000-0010-0000-0200-000002000000}" name="Agent Name"/>
    <tableColumn id="3" xr3:uid="{00000000-0010-0000-0200-000003000000}" name="Basis"/>
    <tableColumn id="4" xr3:uid="{00000000-0010-0000-0200-000004000000}" name="Actual Revenue"/>
    <tableColumn id="5" xr3:uid="{00000000-0010-0000-0200-000005000000}" name="Actual Room Nights"/>
    <tableColumn id="6" xr3:uid="{00000000-0010-0000-0200-000006000000}" name="Tier Achieved"/>
    <tableColumn id="7" xr3:uid="{00000000-0010-0000-0200-000007000000}" name="Commission Type"/>
    <tableColumn id="8" xr3:uid="{00000000-0010-0000-0200-000008000000}" name="Commission Amount"/>
    <tableColumn id="9" xr3:uid="{00000000-0010-0000-0200-000009000000}" name="Incentive Tracking"/>
    <tableColumn id="10" xr3:uid="{00000000-0010-0000-0200-00000A000000}" name="Final Payout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bl_Targets" displayName="tbl_Targets" ref="A4:H304">
  <autoFilter ref="A4:H304" xr:uid="{00000000-0009-0000-0100-000002000000}"/>
  <tableColumns count="8">
    <tableColumn id="1" xr3:uid="{00000000-0010-0000-0100-000001000000}" name="IATA Number"/>
    <tableColumn id="2" xr3:uid="{00000000-0010-0000-0100-000002000000}" name="Agent Name"/>
    <tableColumn id="3" xr3:uid="{00000000-0010-0000-0100-000003000000}" name="Basis"/>
    <tableColumn id="4" xr3:uid="{00000000-0010-0000-0100-000004000000}" name="Tier 1 Threshold"/>
    <tableColumn id="5" xr3:uid="{00000000-0010-0000-0100-000005000000}" name="Tier 2 Threshold"/>
    <tableColumn id="6" xr3:uid="{00000000-0010-0000-0100-000006000000}" name="Commission Type"/>
    <tableColumn id="7" xr3:uid="{00000000-0010-0000-0100-000007000000}" name="Tier 1 Rate"/>
    <tableColumn id="8" xr3:uid="{00000000-0010-0000-0100-000008000000}" name="Tier 2 Rate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_Opera" displayName="tbl_Opera" ref="A3:H2003">
  <autoFilter ref="A3:H2003" xr:uid="{00000000-0009-0000-0100-000001000000}"/>
  <tableColumns count="8">
    <tableColumn id="1" xr3:uid="{00000000-0010-0000-0000-000001000000}" name="IATA Number"/>
    <tableColumn id="2" xr3:uid="{00000000-0010-0000-0000-000002000000}" name="Agent Name"/>
    <tableColumn id="3" xr3:uid="{00000000-0010-0000-0000-000003000000}" name="Arrival Date"/>
    <tableColumn id="4" xr3:uid="{00000000-0010-0000-0000-000004000000}" name="Departure Date"/>
    <tableColumn id="5" xr3:uid="{00000000-0010-0000-0000-000005000000}" name="Reservation Status"/>
    <tableColumn id="6" xr3:uid="{00000000-0010-0000-0000-000006000000}" name="Market Code"/>
    <tableColumn id="7" xr3:uid="{00000000-0010-0000-0000-000007000000}" name="Net Room Revenue"/>
    <tableColumn id="8" xr3:uid="{00000000-0010-0000-0000-000008000000}" name="Total Room Night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306"/>
  <sheetViews>
    <sheetView showGridLines="0" workbookViewId="0">
      <selection activeCell="L17" sqref="L17"/>
    </sheetView>
  </sheetViews>
  <sheetFormatPr defaultRowHeight="14.25"/>
  <cols>
    <col min="1" max="1" width="14" customWidth="1"/>
    <col min="2" max="2" width="22" customWidth="1"/>
    <col min="3" max="3" width="12" customWidth="1"/>
    <col min="4" max="4" width="15" customWidth="1"/>
    <col min="5" max="5" width="17" customWidth="1"/>
    <col min="6" max="6" width="12" customWidth="1"/>
    <col min="7" max="7" width="18" customWidth="1"/>
    <col min="8" max="8" width="16" customWidth="1"/>
    <col min="9" max="9" width="20" customWidth="1"/>
    <col min="10" max="10" width="14" customWidth="1"/>
    <col min="12" max="16" width="14" customWidth="1"/>
  </cols>
  <sheetData>
    <row r="1" spans="1:16" ht="28.05" customHeight="1">
      <c r="A1" s="22" t="s">
        <v>19</v>
      </c>
      <c r="B1" s="23"/>
      <c r="C1" s="23"/>
      <c r="D1" s="23"/>
      <c r="E1" s="23"/>
      <c r="F1" s="23"/>
      <c r="G1" s="23"/>
      <c r="H1" s="23"/>
      <c r="I1" s="23"/>
      <c r="J1" s="23"/>
    </row>
    <row r="3" spans="1:16" s="14" customFormat="1" ht="24" customHeight="1">
      <c r="A3" s="13" t="s">
        <v>20</v>
      </c>
      <c r="B3" s="9">
        <f>SUM($H$7:$H$306)</f>
        <v>1537</v>
      </c>
      <c r="D3" s="15" t="s">
        <v>21</v>
      </c>
      <c r="E3" s="10" t="str">
        <f>IFERROR(INDEX($B$7:$B$306,MATCH(MAX($H$7:$H$306),$H$7:$H$306,0))&amp;" ("&amp;INDEX($A$7:$A$306,MATCH(MAX($H$7:$H$306),$H$7:$H$306,0))&amp;")","")</f>
        <v>Sunrise Travels (1234567)</v>
      </c>
      <c r="F3" s="10"/>
      <c r="G3" s="10"/>
      <c r="I3" s="15" t="s">
        <v>22</v>
      </c>
      <c r="J3" s="11">
        <f>IFERROR(SUM($H$7:$H$306)/SUM($D$7:$D$306),0)</f>
        <v>4.3914285714285711E-2</v>
      </c>
    </row>
    <row r="4" spans="1:16" ht="18" customHeight="1">
      <c r="A4" s="24" t="s">
        <v>78</v>
      </c>
      <c r="B4" s="23"/>
      <c r="C4" s="23"/>
      <c r="D4" s="23"/>
      <c r="E4" s="23"/>
      <c r="F4" s="23"/>
      <c r="G4" s="23"/>
      <c r="H4" s="23"/>
      <c r="I4" s="23"/>
      <c r="J4" s="23"/>
    </row>
    <row r="6" spans="1:16" ht="28.5">
      <c r="A6" s="2" t="s">
        <v>0</v>
      </c>
      <c r="B6" s="2" t="s">
        <v>1</v>
      </c>
      <c r="C6" s="2" t="s">
        <v>9</v>
      </c>
      <c r="D6" s="2" t="s">
        <v>23</v>
      </c>
      <c r="E6" s="2" t="s">
        <v>24</v>
      </c>
      <c r="F6" s="2" t="s">
        <v>25</v>
      </c>
      <c r="G6" s="2" t="s">
        <v>12</v>
      </c>
      <c r="H6" s="2" t="s">
        <v>26</v>
      </c>
      <c r="I6" s="2" t="s">
        <v>27</v>
      </c>
      <c r="J6" s="2" t="s">
        <v>28</v>
      </c>
      <c r="L6" s="12" t="s">
        <v>29</v>
      </c>
      <c r="M6" s="12" t="s">
        <v>30</v>
      </c>
      <c r="N6" s="12" t="s">
        <v>31</v>
      </c>
      <c r="O6" s="12" t="s">
        <v>32</v>
      </c>
      <c r="P6" s="12" t="s">
        <v>33</v>
      </c>
    </row>
    <row r="7" spans="1:16" ht="18" customHeight="1">
      <c r="A7">
        <f>IF(Target_Settings!A5="","",Target_Settings!A5)</f>
        <v>1234567</v>
      </c>
      <c r="B7" t="str">
        <f>IF($A7="","",Target_Settings!B5)</f>
        <v>Sunrise Travels</v>
      </c>
      <c r="C7" t="str">
        <f>IF($A7="","",Target_Settings!C5)</f>
        <v>Revenue</v>
      </c>
      <c r="D7" s="4">
        <f>IF($A7="","",SUMIFS(PMS_Export!$G$4:$G$2003,PMS_Export!$A$4:$A$2003,$A7,PMS_Export!$E$4:$E$2003,"&lt;&gt;Cancelled"))</f>
        <v>7400</v>
      </c>
      <c r="E7" s="5">
        <f>IF($A7="","",SUMIFS(PMS_Export!$H$4:$H$2003,PMS_Export!$A$4:$A$2003,$A7,PMS_Export!$E$4:$E$2003,"&lt;&gt;Cancelled"))</f>
        <v>16</v>
      </c>
      <c r="F7" t="str">
        <f t="shared" ref="F7:F70" si="0">IF($A7="","",IF($C7="Revenue",IF($D7&gt;=$M7,"Tier 2",IF($D7&gt;=$L7,"Tier 1","Below Tier 1")),IF($E7&gt;=$M7,"Tier 2",IF($E7&gt;=$L7,"Tier 1","Below Tier 1"))))</f>
        <v>Tier 1</v>
      </c>
      <c r="G7" t="str">
        <f>IF($A7="","",Target_Settings!F5)</f>
        <v>Percentage</v>
      </c>
      <c r="H7" s="4">
        <f t="shared" ref="H7:H70" si="1">IF($A7="","",IF($G7="Percentage",$D7*$P7,$E7*$P7))</f>
        <v>592</v>
      </c>
      <c r="I7" t="str">
        <f t="shared" ref="I7:I70" si="2">IF($A7="","",IF($F7="Tier 2","",IF($C7="Revenue",IF($F7="Tier 1",IF($D7&gt;=0.9*$M7,"Within 10% of Tier 2",""),IF($D7&gt;=0.9*$L7,"Within 10% of Tier 1","")),IF($F7="Tier 1",IF($E7&gt;=0.9*$M7,"Within 10% of Tier 2",""),IF($E7&gt;=0.9*$L7,"Within 10% of Tier 1","")))))</f>
        <v>Within 10% of Tier 2</v>
      </c>
      <c r="J7" s="4">
        <f t="shared" ref="J7:J70" si="3">IF($A7="","",$H7)</f>
        <v>592</v>
      </c>
      <c r="L7">
        <f>IF($A7="","",VLOOKUP($A7,Target_Settings!$A$5:$H$304,4,FALSE))</f>
        <v>4000</v>
      </c>
      <c r="M7">
        <f>IF($A7="","",VLOOKUP($A7,Target_Settings!$A$5:$H$304,5,FALSE))</f>
        <v>8000</v>
      </c>
      <c r="N7">
        <f>IF($A7="","",VLOOKUP($A7,Target_Settings!$A$5:$H$304,7,FALSE))</f>
        <v>0.08</v>
      </c>
      <c r="O7">
        <f>IF($A7="","",VLOOKUP($A7,Target_Settings!$A$5:$H$304,8,FALSE))</f>
        <v>0.1</v>
      </c>
      <c r="P7">
        <f t="shared" ref="P7:P70" si="4">IF($A7="","",IF($F7="Tier 2",$O7,IF($F7="Tier 1",$N7,0)))</f>
        <v>0.08</v>
      </c>
    </row>
    <row r="8" spans="1:16" ht="18" customHeight="1">
      <c r="A8">
        <f>IF(Target_Settings!A6="","",Target_Settings!A6)</f>
        <v>2345678</v>
      </c>
      <c r="B8" t="str">
        <f>IF($A8="","",Target_Settings!B6)</f>
        <v>BlueWave Holidays</v>
      </c>
      <c r="C8" t="str">
        <f>IF($A8="","",Target_Settings!C6)</f>
        <v>Room Nights</v>
      </c>
      <c r="D8" s="4">
        <f>IF($A8="","",SUMIFS(PMS_Export!$G$4:$G$2003,PMS_Export!$A$4:$A$2003,$A8,PMS_Export!$E$4:$E$2003,"&lt;&gt;Cancelled"))</f>
        <v>11900</v>
      </c>
      <c r="E8" s="5">
        <f>IF($A8="","",SUMIFS(PMS_Export!$H$4:$H$2003,PMS_Export!$A$4:$A$2003,$A8,PMS_Export!$E$4:$E$2003,"&lt;&gt;Cancelled"))</f>
        <v>31</v>
      </c>
      <c r="F8" t="str">
        <f t="shared" si="0"/>
        <v>Tier 1</v>
      </c>
      <c r="G8" t="str">
        <f>IF($A8="","",Target_Settings!F6)</f>
        <v>Flat Fee per Night</v>
      </c>
      <c r="H8" s="4">
        <f t="shared" si="1"/>
        <v>186</v>
      </c>
      <c r="I8" t="str">
        <f t="shared" si="2"/>
        <v>Within 10% of Tier 2</v>
      </c>
      <c r="J8" s="4">
        <f t="shared" si="3"/>
        <v>186</v>
      </c>
      <c r="L8">
        <f>IF($A8="","",VLOOKUP($A8,Target_Settings!$A$5:$H$304,4,FALSE))</f>
        <v>15</v>
      </c>
      <c r="M8">
        <f>IF($A8="","",VLOOKUP($A8,Target_Settings!$A$5:$H$304,5,FALSE))</f>
        <v>34</v>
      </c>
      <c r="N8">
        <f>IF($A8="","",VLOOKUP($A8,Target_Settings!$A$5:$H$304,7,FALSE))</f>
        <v>6</v>
      </c>
      <c r="O8">
        <f>IF($A8="","",VLOOKUP($A8,Target_Settings!$A$5:$H$304,8,FALSE))</f>
        <v>8</v>
      </c>
      <c r="P8">
        <f t="shared" si="4"/>
        <v>6</v>
      </c>
    </row>
    <row r="9" spans="1:16" ht="18" customHeight="1">
      <c r="A9">
        <f>IF(Target_Settings!A7="","",Target_Settings!A7)</f>
        <v>3456789</v>
      </c>
      <c r="B9" t="str">
        <f>IF($A9="","",Target_Settings!B7)</f>
        <v>Pearl Tours</v>
      </c>
      <c r="C9" t="str">
        <f>IF($A9="","",Target_Settings!C7)</f>
        <v>Revenue</v>
      </c>
      <c r="D9" s="4">
        <f>IF($A9="","",SUMIFS(PMS_Export!$G$4:$G$2003,PMS_Export!$A$4:$A$2003,$A9,PMS_Export!$E$4:$E$2003,"&lt;&gt;Cancelled"))</f>
        <v>6300</v>
      </c>
      <c r="E9" s="5">
        <f>IF($A9="","",SUMIFS(PMS_Export!$H$4:$H$2003,PMS_Export!$A$4:$A$2003,$A9,PMS_Export!$E$4:$E$2003,"&lt;&gt;Cancelled"))</f>
        <v>17</v>
      </c>
      <c r="F9" t="str">
        <f t="shared" si="0"/>
        <v>Tier 1</v>
      </c>
      <c r="G9" t="str">
        <f>IF($A9="","",Target_Settings!F7)</f>
        <v>Percentage</v>
      </c>
      <c r="H9" s="4">
        <f t="shared" si="1"/>
        <v>441.00000000000006</v>
      </c>
      <c r="I9" t="str">
        <f t="shared" si="2"/>
        <v>Within 10% of Tier 2</v>
      </c>
      <c r="J9" s="4">
        <f t="shared" si="3"/>
        <v>441.00000000000006</v>
      </c>
      <c r="L9">
        <f>IF($A9="","",VLOOKUP($A9,Target_Settings!$A$5:$H$304,4,FALSE))</f>
        <v>3000</v>
      </c>
      <c r="M9">
        <f>IF($A9="","",VLOOKUP($A9,Target_Settings!$A$5:$H$304,5,FALSE))</f>
        <v>7000</v>
      </c>
      <c r="N9">
        <f>IF($A9="","",VLOOKUP($A9,Target_Settings!$A$5:$H$304,7,FALSE))</f>
        <v>7.0000000000000007E-2</v>
      </c>
      <c r="O9">
        <f>IF($A9="","",VLOOKUP($A9,Target_Settings!$A$5:$H$304,8,FALSE))</f>
        <v>0.09</v>
      </c>
      <c r="P9">
        <f t="shared" si="4"/>
        <v>7.0000000000000007E-2</v>
      </c>
    </row>
    <row r="10" spans="1:16" ht="18" customHeight="1">
      <c r="A10">
        <f>IF(Target_Settings!A8="","",Target_Settings!A8)</f>
        <v>4567890</v>
      </c>
      <c r="B10" t="str">
        <f>IF($A10="","",Target_Settings!B8)</f>
        <v>Lanka Luxe</v>
      </c>
      <c r="C10" t="str">
        <f>IF($A10="","",Target_Settings!C8)</f>
        <v>Room Nights</v>
      </c>
      <c r="D10" s="4">
        <f>IF($A10="","",SUMIFS(PMS_Export!$G$4:$G$2003,PMS_Export!$A$4:$A$2003,$A10,PMS_Export!$E$4:$E$2003,"&lt;&gt;Cancelled"))</f>
        <v>4700</v>
      </c>
      <c r="E10" s="5">
        <f>IF($A10="","",SUMIFS(PMS_Export!$H$4:$H$2003,PMS_Export!$A$4:$A$2003,$A10,PMS_Export!$E$4:$E$2003,"&lt;&gt;Cancelled"))</f>
        <v>14</v>
      </c>
      <c r="F10" t="str">
        <f t="shared" si="0"/>
        <v>Tier 1</v>
      </c>
      <c r="G10" t="str">
        <f>IF($A10="","",Target_Settings!F8)</f>
        <v>Percentage</v>
      </c>
      <c r="H10" s="4">
        <f t="shared" si="1"/>
        <v>282</v>
      </c>
      <c r="I10" t="str">
        <f t="shared" si="2"/>
        <v/>
      </c>
      <c r="J10" s="4">
        <f t="shared" si="3"/>
        <v>282</v>
      </c>
      <c r="L10">
        <f>IF($A10="","",VLOOKUP($A10,Target_Settings!$A$5:$H$304,4,FALSE))</f>
        <v>10</v>
      </c>
      <c r="M10">
        <f>IF($A10="","",VLOOKUP($A10,Target_Settings!$A$5:$H$304,5,FALSE))</f>
        <v>23</v>
      </c>
      <c r="N10">
        <f>IF($A10="","",VLOOKUP($A10,Target_Settings!$A$5:$H$304,7,FALSE))</f>
        <v>0.06</v>
      </c>
      <c r="O10">
        <f>IF($A10="","",VLOOKUP($A10,Target_Settings!$A$5:$H$304,8,FALSE))</f>
        <v>0.08</v>
      </c>
      <c r="P10">
        <f t="shared" si="4"/>
        <v>0.06</v>
      </c>
    </row>
    <row r="11" spans="1:16" ht="18" customHeight="1">
      <c r="A11">
        <f>IF(Target_Settings!A9="","",Target_Settings!A9)</f>
        <v>5678901</v>
      </c>
      <c r="B11" t="str">
        <f>IF($A11="","",Target_Settings!B9)</f>
        <v>GlobalStay Partners</v>
      </c>
      <c r="C11" t="str">
        <f>IF($A11="","",Target_Settings!C9)</f>
        <v>Revenue</v>
      </c>
      <c r="D11" s="4">
        <f>IF($A11="","",SUMIFS(PMS_Export!$G$4:$G$2003,PMS_Export!$A$4:$A$2003,$A11,PMS_Export!$E$4:$E$2003,"&lt;&gt;Cancelled"))</f>
        <v>4700</v>
      </c>
      <c r="E11" s="5">
        <f>IF($A11="","",SUMIFS(PMS_Export!$H$4:$H$2003,PMS_Export!$A$4:$A$2003,$A11,PMS_Export!$E$4:$E$2003,"&lt;&gt;Cancelled"))</f>
        <v>9</v>
      </c>
      <c r="F11" t="str">
        <f t="shared" si="0"/>
        <v>Tier 1</v>
      </c>
      <c r="G11" t="str">
        <f>IF($A11="","",Target_Settings!F9)</f>
        <v>Flat Fee per Night</v>
      </c>
      <c r="H11" s="4">
        <f t="shared" si="1"/>
        <v>36</v>
      </c>
      <c r="I11" t="str">
        <f t="shared" si="2"/>
        <v/>
      </c>
      <c r="J11" s="4">
        <f t="shared" si="3"/>
        <v>36</v>
      </c>
      <c r="L11">
        <f>IF($A11="","",VLOOKUP($A11,Target_Settings!$A$5:$H$304,4,FALSE))</f>
        <v>4500</v>
      </c>
      <c r="M11">
        <f>IF($A11="","",VLOOKUP($A11,Target_Settings!$A$5:$H$304,5,FALSE))</f>
        <v>8000</v>
      </c>
      <c r="N11">
        <f>IF($A11="","",VLOOKUP($A11,Target_Settings!$A$5:$H$304,7,FALSE))</f>
        <v>4</v>
      </c>
      <c r="O11">
        <f>IF($A11="","",VLOOKUP($A11,Target_Settings!$A$5:$H$304,8,FALSE))</f>
        <v>5</v>
      </c>
      <c r="P11">
        <f t="shared" si="4"/>
        <v>4</v>
      </c>
    </row>
    <row r="12" spans="1:16" ht="18" customHeight="1">
      <c r="A12" t="str">
        <f>IF(Target_Settings!A10="","",Target_Settings!A10)</f>
        <v/>
      </c>
      <c r="B12" t="str">
        <f>IF($A12="","",Target_Settings!B10)</f>
        <v/>
      </c>
      <c r="C12" t="str">
        <f>IF($A12="","",Target_Settings!C10)</f>
        <v/>
      </c>
      <c r="D12" s="4" t="str">
        <f>IF($A12="","",SUMIFS(PMS_Export!$G$4:$G$2003,PMS_Export!$A$4:$A$2003,$A12,PMS_Export!$E$4:$E$2003,"&lt;&gt;Cancelled"))</f>
        <v/>
      </c>
      <c r="E12" s="5" t="str">
        <f>IF($A12="","",SUMIFS(PMS_Export!$H$4:$H$2003,PMS_Export!$A$4:$A$2003,$A12,PMS_Export!$E$4:$E$2003,"&lt;&gt;Cancelled"))</f>
        <v/>
      </c>
      <c r="F12" t="str">
        <f t="shared" si="0"/>
        <v/>
      </c>
      <c r="G12" t="str">
        <f>IF($A12="","",Target_Settings!F10)</f>
        <v/>
      </c>
      <c r="H12" s="4" t="str">
        <f t="shared" si="1"/>
        <v/>
      </c>
      <c r="I12" t="str">
        <f t="shared" si="2"/>
        <v/>
      </c>
      <c r="J12" s="4" t="str">
        <f t="shared" si="3"/>
        <v/>
      </c>
      <c r="L12" t="str">
        <f>IF($A12="","",VLOOKUP($A12,Target_Settings!$A$5:$H$304,4,FALSE))</f>
        <v/>
      </c>
      <c r="M12" t="str">
        <f>IF($A12="","",VLOOKUP($A12,Target_Settings!$A$5:$H$304,5,FALSE))</f>
        <v/>
      </c>
      <c r="N12" t="str">
        <f>IF($A12="","",VLOOKUP($A12,Target_Settings!$A$5:$H$304,7,FALSE))</f>
        <v/>
      </c>
      <c r="O12" t="str">
        <f>IF($A12="","",VLOOKUP($A12,Target_Settings!$A$5:$H$304,8,FALSE))</f>
        <v/>
      </c>
      <c r="P12" t="str">
        <f t="shared" si="4"/>
        <v/>
      </c>
    </row>
    <row r="13" spans="1:16" ht="18" customHeight="1">
      <c r="A13" t="str">
        <f>IF(Target_Settings!A11="","",Target_Settings!A11)</f>
        <v/>
      </c>
      <c r="B13" t="str">
        <f>IF($A13="","",Target_Settings!B11)</f>
        <v/>
      </c>
      <c r="C13" t="str">
        <f>IF($A13="","",Target_Settings!C11)</f>
        <v/>
      </c>
      <c r="D13" s="4" t="str">
        <f>IF($A13="","",SUMIFS(PMS_Export!$G$4:$G$2003,PMS_Export!$A$4:$A$2003,$A13,PMS_Export!$E$4:$E$2003,"&lt;&gt;Cancelled"))</f>
        <v/>
      </c>
      <c r="E13" s="5" t="str">
        <f>IF($A13="","",SUMIFS(PMS_Export!$H$4:$H$2003,PMS_Export!$A$4:$A$2003,$A13,PMS_Export!$E$4:$E$2003,"&lt;&gt;Cancelled"))</f>
        <v/>
      </c>
      <c r="F13" t="str">
        <f t="shared" si="0"/>
        <v/>
      </c>
      <c r="G13" t="str">
        <f>IF($A13="","",Target_Settings!F11)</f>
        <v/>
      </c>
      <c r="H13" s="4" t="str">
        <f t="shared" si="1"/>
        <v/>
      </c>
      <c r="I13" t="str">
        <f t="shared" si="2"/>
        <v/>
      </c>
      <c r="J13" s="4" t="str">
        <f t="shared" si="3"/>
        <v/>
      </c>
      <c r="L13" t="str">
        <f>IF($A13="","",VLOOKUP($A13,Target_Settings!$A$5:$H$304,4,FALSE))</f>
        <v/>
      </c>
      <c r="M13" t="str">
        <f>IF($A13="","",VLOOKUP($A13,Target_Settings!$A$5:$H$304,5,FALSE))</f>
        <v/>
      </c>
      <c r="N13" t="str">
        <f>IF($A13="","",VLOOKUP($A13,Target_Settings!$A$5:$H$304,7,FALSE))</f>
        <v/>
      </c>
      <c r="O13" t="str">
        <f>IF($A13="","",VLOOKUP($A13,Target_Settings!$A$5:$H$304,8,FALSE))</f>
        <v/>
      </c>
      <c r="P13" t="str">
        <f t="shared" si="4"/>
        <v/>
      </c>
    </row>
    <row r="14" spans="1:16" ht="18" customHeight="1">
      <c r="A14" t="str">
        <f>IF(Target_Settings!A12="","",Target_Settings!A12)</f>
        <v/>
      </c>
      <c r="B14" t="str">
        <f>IF($A14="","",Target_Settings!B12)</f>
        <v/>
      </c>
      <c r="C14" t="str">
        <f>IF($A14="","",Target_Settings!C12)</f>
        <v/>
      </c>
      <c r="D14" s="4" t="str">
        <f>IF($A14="","",SUMIFS(PMS_Export!$G$4:$G$2003,PMS_Export!$A$4:$A$2003,$A14,PMS_Export!$E$4:$E$2003,"&lt;&gt;Cancelled"))</f>
        <v/>
      </c>
      <c r="E14" s="5" t="str">
        <f>IF($A14="","",SUMIFS(PMS_Export!$H$4:$H$2003,PMS_Export!$A$4:$A$2003,$A14,PMS_Export!$E$4:$E$2003,"&lt;&gt;Cancelled"))</f>
        <v/>
      </c>
      <c r="F14" t="str">
        <f t="shared" si="0"/>
        <v/>
      </c>
      <c r="G14" t="str">
        <f>IF($A14="","",Target_Settings!F12)</f>
        <v/>
      </c>
      <c r="H14" s="4" t="str">
        <f t="shared" si="1"/>
        <v/>
      </c>
      <c r="I14" t="str">
        <f t="shared" si="2"/>
        <v/>
      </c>
      <c r="J14" s="4" t="str">
        <f t="shared" si="3"/>
        <v/>
      </c>
      <c r="L14" t="str">
        <f>IF($A14="","",VLOOKUP($A14,Target_Settings!$A$5:$H$304,4,FALSE))</f>
        <v/>
      </c>
      <c r="M14" t="str">
        <f>IF($A14="","",VLOOKUP($A14,Target_Settings!$A$5:$H$304,5,FALSE))</f>
        <v/>
      </c>
      <c r="N14" t="str">
        <f>IF($A14="","",VLOOKUP($A14,Target_Settings!$A$5:$H$304,7,FALSE))</f>
        <v/>
      </c>
      <c r="O14" t="str">
        <f>IF($A14="","",VLOOKUP($A14,Target_Settings!$A$5:$H$304,8,FALSE))</f>
        <v/>
      </c>
      <c r="P14" t="str">
        <f t="shared" si="4"/>
        <v/>
      </c>
    </row>
    <row r="15" spans="1:16" ht="18" customHeight="1">
      <c r="A15" t="str">
        <f>IF(Target_Settings!A13="","",Target_Settings!A13)</f>
        <v/>
      </c>
      <c r="B15" t="str">
        <f>IF($A15="","",Target_Settings!B13)</f>
        <v/>
      </c>
      <c r="C15" t="str">
        <f>IF($A15="","",Target_Settings!C13)</f>
        <v/>
      </c>
      <c r="D15" s="4" t="str">
        <f>IF($A15="","",SUMIFS(PMS_Export!$G$4:$G$2003,PMS_Export!$A$4:$A$2003,$A15,PMS_Export!$E$4:$E$2003,"&lt;&gt;Cancelled"))</f>
        <v/>
      </c>
      <c r="E15" s="5" t="str">
        <f>IF($A15="","",SUMIFS(PMS_Export!$H$4:$H$2003,PMS_Export!$A$4:$A$2003,$A15,PMS_Export!$E$4:$E$2003,"&lt;&gt;Cancelled"))</f>
        <v/>
      </c>
      <c r="F15" t="str">
        <f t="shared" si="0"/>
        <v/>
      </c>
      <c r="G15" t="str">
        <f>IF($A15="","",Target_Settings!F13)</f>
        <v/>
      </c>
      <c r="H15" s="4" t="str">
        <f t="shared" si="1"/>
        <v/>
      </c>
      <c r="I15" t="str">
        <f t="shared" si="2"/>
        <v/>
      </c>
      <c r="J15" s="4" t="str">
        <f t="shared" si="3"/>
        <v/>
      </c>
      <c r="L15" t="str">
        <f>IF($A15="","",VLOOKUP($A15,Target_Settings!$A$5:$H$304,4,FALSE))</f>
        <v/>
      </c>
      <c r="M15" t="str">
        <f>IF($A15="","",VLOOKUP($A15,Target_Settings!$A$5:$H$304,5,FALSE))</f>
        <v/>
      </c>
      <c r="N15" t="str">
        <f>IF($A15="","",VLOOKUP($A15,Target_Settings!$A$5:$H$304,7,FALSE))</f>
        <v/>
      </c>
      <c r="O15" t="str">
        <f>IF($A15="","",VLOOKUP($A15,Target_Settings!$A$5:$H$304,8,FALSE))</f>
        <v/>
      </c>
      <c r="P15" t="str">
        <f t="shared" si="4"/>
        <v/>
      </c>
    </row>
    <row r="16" spans="1:16" ht="18" customHeight="1">
      <c r="A16" t="str">
        <f>IF(Target_Settings!A14="","",Target_Settings!A14)</f>
        <v/>
      </c>
      <c r="B16" t="str">
        <f>IF($A16="","",Target_Settings!B14)</f>
        <v/>
      </c>
      <c r="C16" t="str">
        <f>IF($A16="","",Target_Settings!C14)</f>
        <v/>
      </c>
      <c r="D16" s="4" t="str">
        <f>IF($A16="","",SUMIFS(PMS_Export!$G$4:$G$2003,PMS_Export!$A$4:$A$2003,$A16,PMS_Export!$E$4:$E$2003,"&lt;&gt;Cancelled"))</f>
        <v/>
      </c>
      <c r="E16" s="5" t="str">
        <f>IF($A16="","",SUMIFS(PMS_Export!$H$4:$H$2003,PMS_Export!$A$4:$A$2003,$A16,PMS_Export!$E$4:$E$2003,"&lt;&gt;Cancelled"))</f>
        <v/>
      </c>
      <c r="F16" t="str">
        <f t="shared" si="0"/>
        <v/>
      </c>
      <c r="G16" t="str">
        <f>IF($A16="","",Target_Settings!F14)</f>
        <v/>
      </c>
      <c r="H16" s="4" t="str">
        <f t="shared" si="1"/>
        <v/>
      </c>
      <c r="I16" t="str">
        <f t="shared" si="2"/>
        <v/>
      </c>
      <c r="J16" s="4" t="str">
        <f t="shared" si="3"/>
        <v/>
      </c>
      <c r="L16" t="str">
        <f>IF($A16="","",VLOOKUP($A16,Target_Settings!$A$5:$H$304,4,FALSE))</f>
        <v/>
      </c>
      <c r="M16" t="str">
        <f>IF($A16="","",VLOOKUP($A16,Target_Settings!$A$5:$H$304,5,FALSE))</f>
        <v/>
      </c>
      <c r="N16" t="str">
        <f>IF($A16="","",VLOOKUP($A16,Target_Settings!$A$5:$H$304,7,FALSE))</f>
        <v/>
      </c>
      <c r="O16" t="str">
        <f>IF($A16="","",VLOOKUP($A16,Target_Settings!$A$5:$H$304,8,FALSE))</f>
        <v/>
      </c>
      <c r="P16" t="str">
        <f t="shared" si="4"/>
        <v/>
      </c>
    </row>
    <row r="17" spans="1:16" ht="18" customHeight="1">
      <c r="A17" t="str">
        <f>IF(Target_Settings!A15="","",Target_Settings!A15)</f>
        <v/>
      </c>
      <c r="B17" t="str">
        <f>IF($A17="","",Target_Settings!B15)</f>
        <v/>
      </c>
      <c r="C17" t="str">
        <f>IF($A17="","",Target_Settings!C15)</f>
        <v/>
      </c>
      <c r="D17" s="4" t="str">
        <f>IF($A17="","",SUMIFS(PMS_Export!$G$4:$G$2003,PMS_Export!$A$4:$A$2003,$A17,PMS_Export!$E$4:$E$2003,"&lt;&gt;Cancelled"))</f>
        <v/>
      </c>
      <c r="E17" s="5" t="str">
        <f>IF($A17="","",SUMIFS(PMS_Export!$H$4:$H$2003,PMS_Export!$A$4:$A$2003,$A17,PMS_Export!$E$4:$E$2003,"&lt;&gt;Cancelled"))</f>
        <v/>
      </c>
      <c r="F17" t="str">
        <f t="shared" si="0"/>
        <v/>
      </c>
      <c r="G17" t="str">
        <f>IF($A17="","",Target_Settings!F15)</f>
        <v/>
      </c>
      <c r="H17" s="4" t="str">
        <f t="shared" si="1"/>
        <v/>
      </c>
      <c r="I17" t="str">
        <f t="shared" si="2"/>
        <v/>
      </c>
      <c r="J17" s="4" t="str">
        <f t="shared" si="3"/>
        <v/>
      </c>
      <c r="L17" t="str">
        <f>IF($A17="","",VLOOKUP($A17,Target_Settings!$A$5:$H$304,4,FALSE))</f>
        <v/>
      </c>
      <c r="M17" t="str">
        <f>IF($A17="","",VLOOKUP($A17,Target_Settings!$A$5:$H$304,5,FALSE))</f>
        <v/>
      </c>
      <c r="N17" t="str">
        <f>IF($A17="","",VLOOKUP($A17,Target_Settings!$A$5:$H$304,7,FALSE))</f>
        <v/>
      </c>
      <c r="O17" t="str">
        <f>IF($A17="","",VLOOKUP($A17,Target_Settings!$A$5:$H$304,8,FALSE))</f>
        <v/>
      </c>
      <c r="P17" t="str">
        <f t="shared" si="4"/>
        <v/>
      </c>
    </row>
    <row r="18" spans="1:16" ht="18" customHeight="1">
      <c r="A18" t="str">
        <f>IF(Target_Settings!A16="","",Target_Settings!A16)</f>
        <v/>
      </c>
      <c r="B18" t="str">
        <f>IF($A18="","",Target_Settings!B16)</f>
        <v/>
      </c>
      <c r="C18" t="str">
        <f>IF($A18="","",Target_Settings!C16)</f>
        <v/>
      </c>
      <c r="D18" s="4" t="str">
        <f>IF($A18="","",SUMIFS(PMS_Export!$G$4:$G$2003,PMS_Export!$A$4:$A$2003,$A18,PMS_Export!$E$4:$E$2003,"&lt;&gt;Cancelled"))</f>
        <v/>
      </c>
      <c r="E18" s="5" t="str">
        <f>IF($A18="","",SUMIFS(PMS_Export!$H$4:$H$2003,PMS_Export!$A$4:$A$2003,$A18,PMS_Export!$E$4:$E$2003,"&lt;&gt;Cancelled"))</f>
        <v/>
      </c>
      <c r="F18" t="str">
        <f t="shared" si="0"/>
        <v/>
      </c>
      <c r="G18" t="str">
        <f>IF($A18="","",Target_Settings!F16)</f>
        <v/>
      </c>
      <c r="H18" s="4" t="str">
        <f t="shared" si="1"/>
        <v/>
      </c>
      <c r="I18" t="str">
        <f t="shared" si="2"/>
        <v/>
      </c>
      <c r="J18" s="4" t="str">
        <f t="shared" si="3"/>
        <v/>
      </c>
      <c r="L18" t="str">
        <f>IF($A18="","",VLOOKUP($A18,Target_Settings!$A$5:$H$304,4,FALSE))</f>
        <v/>
      </c>
      <c r="M18" t="str">
        <f>IF($A18="","",VLOOKUP($A18,Target_Settings!$A$5:$H$304,5,FALSE))</f>
        <v/>
      </c>
      <c r="N18" t="str">
        <f>IF($A18="","",VLOOKUP($A18,Target_Settings!$A$5:$H$304,7,FALSE))</f>
        <v/>
      </c>
      <c r="O18" t="str">
        <f>IF($A18="","",VLOOKUP($A18,Target_Settings!$A$5:$H$304,8,FALSE))</f>
        <v/>
      </c>
      <c r="P18" t="str">
        <f t="shared" si="4"/>
        <v/>
      </c>
    </row>
    <row r="19" spans="1:16" ht="18" customHeight="1">
      <c r="A19" t="str">
        <f>IF(Target_Settings!A17="","",Target_Settings!A17)</f>
        <v/>
      </c>
      <c r="B19" t="str">
        <f>IF($A19="","",Target_Settings!B17)</f>
        <v/>
      </c>
      <c r="C19" t="str">
        <f>IF($A19="","",Target_Settings!C17)</f>
        <v/>
      </c>
      <c r="D19" s="4" t="str">
        <f>IF($A19="","",SUMIFS(PMS_Export!$G$4:$G$2003,PMS_Export!$A$4:$A$2003,$A19,PMS_Export!$E$4:$E$2003,"&lt;&gt;Cancelled"))</f>
        <v/>
      </c>
      <c r="E19" s="5" t="str">
        <f>IF($A19="","",SUMIFS(PMS_Export!$H$4:$H$2003,PMS_Export!$A$4:$A$2003,$A19,PMS_Export!$E$4:$E$2003,"&lt;&gt;Cancelled"))</f>
        <v/>
      </c>
      <c r="F19" t="str">
        <f t="shared" si="0"/>
        <v/>
      </c>
      <c r="G19" t="str">
        <f>IF($A19="","",Target_Settings!F17)</f>
        <v/>
      </c>
      <c r="H19" s="4" t="str">
        <f t="shared" si="1"/>
        <v/>
      </c>
      <c r="I19" t="str">
        <f t="shared" si="2"/>
        <v/>
      </c>
      <c r="J19" s="4" t="str">
        <f t="shared" si="3"/>
        <v/>
      </c>
      <c r="L19" t="str">
        <f>IF($A19="","",VLOOKUP($A19,Target_Settings!$A$5:$H$304,4,FALSE))</f>
        <v/>
      </c>
      <c r="M19" t="str">
        <f>IF($A19="","",VLOOKUP($A19,Target_Settings!$A$5:$H$304,5,FALSE))</f>
        <v/>
      </c>
      <c r="N19" t="str">
        <f>IF($A19="","",VLOOKUP($A19,Target_Settings!$A$5:$H$304,7,FALSE))</f>
        <v/>
      </c>
      <c r="O19" t="str">
        <f>IF($A19="","",VLOOKUP($A19,Target_Settings!$A$5:$H$304,8,FALSE))</f>
        <v/>
      </c>
      <c r="P19" t="str">
        <f t="shared" si="4"/>
        <v/>
      </c>
    </row>
    <row r="20" spans="1:16" ht="18" customHeight="1">
      <c r="A20" t="str">
        <f>IF(Target_Settings!A18="","",Target_Settings!A18)</f>
        <v/>
      </c>
      <c r="B20" t="str">
        <f>IF($A20="","",Target_Settings!B18)</f>
        <v/>
      </c>
      <c r="C20" t="str">
        <f>IF($A20="","",Target_Settings!C18)</f>
        <v/>
      </c>
      <c r="D20" s="4" t="str">
        <f>IF($A20="","",SUMIFS(PMS_Export!$G$4:$G$2003,PMS_Export!$A$4:$A$2003,$A20,PMS_Export!$E$4:$E$2003,"&lt;&gt;Cancelled"))</f>
        <v/>
      </c>
      <c r="E20" s="5" t="str">
        <f>IF($A20="","",SUMIFS(PMS_Export!$H$4:$H$2003,PMS_Export!$A$4:$A$2003,$A20,PMS_Export!$E$4:$E$2003,"&lt;&gt;Cancelled"))</f>
        <v/>
      </c>
      <c r="F20" t="str">
        <f t="shared" si="0"/>
        <v/>
      </c>
      <c r="G20" t="str">
        <f>IF($A20="","",Target_Settings!F18)</f>
        <v/>
      </c>
      <c r="H20" s="4" t="str">
        <f t="shared" si="1"/>
        <v/>
      </c>
      <c r="I20" t="str">
        <f t="shared" si="2"/>
        <v/>
      </c>
      <c r="J20" s="4" t="str">
        <f t="shared" si="3"/>
        <v/>
      </c>
      <c r="L20" t="str">
        <f>IF($A20="","",VLOOKUP($A20,Target_Settings!$A$5:$H$304,4,FALSE))</f>
        <v/>
      </c>
      <c r="M20" t="str">
        <f>IF($A20="","",VLOOKUP($A20,Target_Settings!$A$5:$H$304,5,FALSE))</f>
        <v/>
      </c>
      <c r="N20" t="str">
        <f>IF($A20="","",VLOOKUP($A20,Target_Settings!$A$5:$H$304,7,FALSE))</f>
        <v/>
      </c>
      <c r="O20" t="str">
        <f>IF($A20="","",VLOOKUP($A20,Target_Settings!$A$5:$H$304,8,FALSE))</f>
        <v/>
      </c>
      <c r="P20" t="str">
        <f t="shared" si="4"/>
        <v/>
      </c>
    </row>
    <row r="21" spans="1:16" ht="18" customHeight="1">
      <c r="A21" t="str">
        <f>IF(Target_Settings!A19="","",Target_Settings!A19)</f>
        <v/>
      </c>
      <c r="B21" t="str">
        <f>IF($A21="","",Target_Settings!B19)</f>
        <v/>
      </c>
      <c r="C21" t="str">
        <f>IF($A21="","",Target_Settings!C19)</f>
        <v/>
      </c>
      <c r="D21" s="4" t="str">
        <f>IF($A21="","",SUMIFS(PMS_Export!$G$4:$G$2003,PMS_Export!$A$4:$A$2003,$A21,PMS_Export!$E$4:$E$2003,"&lt;&gt;Cancelled"))</f>
        <v/>
      </c>
      <c r="E21" s="5" t="str">
        <f>IF($A21="","",SUMIFS(PMS_Export!$H$4:$H$2003,PMS_Export!$A$4:$A$2003,$A21,PMS_Export!$E$4:$E$2003,"&lt;&gt;Cancelled"))</f>
        <v/>
      </c>
      <c r="F21" t="str">
        <f t="shared" si="0"/>
        <v/>
      </c>
      <c r="G21" t="str">
        <f>IF($A21="","",Target_Settings!F19)</f>
        <v/>
      </c>
      <c r="H21" s="4" t="str">
        <f t="shared" si="1"/>
        <v/>
      </c>
      <c r="I21" t="str">
        <f t="shared" si="2"/>
        <v/>
      </c>
      <c r="J21" s="4" t="str">
        <f t="shared" si="3"/>
        <v/>
      </c>
      <c r="L21" t="str">
        <f>IF($A21="","",VLOOKUP($A21,Target_Settings!$A$5:$H$304,4,FALSE))</f>
        <v/>
      </c>
      <c r="M21" t="str">
        <f>IF($A21="","",VLOOKUP($A21,Target_Settings!$A$5:$H$304,5,FALSE))</f>
        <v/>
      </c>
      <c r="N21" t="str">
        <f>IF($A21="","",VLOOKUP($A21,Target_Settings!$A$5:$H$304,7,FALSE))</f>
        <v/>
      </c>
      <c r="O21" t="str">
        <f>IF($A21="","",VLOOKUP($A21,Target_Settings!$A$5:$H$304,8,FALSE))</f>
        <v/>
      </c>
      <c r="P21" t="str">
        <f t="shared" si="4"/>
        <v/>
      </c>
    </row>
    <row r="22" spans="1:16" ht="18" customHeight="1">
      <c r="A22" t="str">
        <f>IF(Target_Settings!A20="","",Target_Settings!A20)</f>
        <v/>
      </c>
      <c r="B22" t="str">
        <f>IF($A22="","",Target_Settings!B20)</f>
        <v/>
      </c>
      <c r="C22" t="str">
        <f>IF($A22="","",Target_Settings!C20)</f>
        <v/>
      </c>
      <c r="D22" s="4" t="str">
        <f>IF($A22="","",SUMIFS(PMS_Export!$G$4:$G$2003,PMS_Export!$A$4:$A$2003,$A22,PMS_Export!$E$4:$E$2003,"&lt;&gt;Cancelled"))</f>
        <v/>
      </c>
      <c r="E22" s="5" t="str">
        <f>IF($A22="","",SUMIFS(PMS_Export!$H$4:$H$2003,PMS_Export!$A$4:$A$2003,$A22,PMS_Export!$E$4:$E$2003,"&lt;&gt;Cancelled"))</f>
        <v/>
      </c>
      <c r="F22" t="str">
        <f t="shared" si="0"/>
        <v/>
      </c>
      <c r="G22" t="str">
        <f>IF($A22="","",Target_Settings!F20)</f>
        <v/>
      </c>
      <c r="H22" s="4" t="str">
        <f t="shared" si="1"/>
        <v/>
      </c>
      <c r="I22" t="str">
        <f t="shared" si="2"/>
        <v/>
      </c>
      <c r="J22" s="4" t="str">
        <f t="shared" si="3"/>
        <v/>
      </c>
      <c r="L22" t="str">
        <f>IF($A22="","",VLOOKUP($A22,Target_Settings!$A$5:$H$304,4,FALSE))</f>
        <v/>
      </c>
      <c r="M22" t="str">
        <f>IF($A22="","",VLOOKUP($A22,Target_Settings!$A$5:$H$304,5,FALSE))</f>
        <v/>
      </c>
      <c r="N22" t="str">
        <f>IF($A22="","",VLOOKUP($A22,Target_Settings!$A$5:$H$304,7,FALSE))</f>
        <v/>
      </c>
      <c r="O22" t="str">
        <f>IF($A22="","",VLOOKUP($A22,Target_Settings!$A$5:$H$304,8,FALSE))</f>
        <v/>
      </c>
      <c r="P22" t="str">
        <f t="shared" si="4"/>
        <v/>
      </c>
    </row>
    <row r="23" spans="1:16" ht="18" customHeight="1">
      <c r="A23" t="str">
        <f>IF(Target_Settings!A21="","",Target_Settings!A21)</f>
        <v/>
      </c>
      <c r="B23" t="str">
        <f>IF($A23="","",Target_Settings!B21)</f>
        <v/>
      </c>
      <c r="C23" t="str">
        <f>IF($A23="","",Target_Settings!C21)</f>
        <v/>
      </c>
      <c r="D23" s="4" t="str">
        <f>IF($A23="","",SUMIFS(PMS_Export!$G$4:$G$2003,PMS_Export!$A$4:$A$2003,$A23,PMS_Export!$E$4:$E$2003,"&lt;&gt;Cancelled"))</f>
        <v/>
      </c>
      <c r="E23" s="5" t="str">
        <f>IF($A23="","",SUMIFS(PMS_Export!$H$4:$H$2003,PMS_Export!$A$4:$A$2003,$A23,PMS_Export!$E$4:$E$2003,"&lt;&gt;Cancelled"))</f>
        <v/>
      </c>
      <c r="F23" t="str">
        <f t="shared" si="0"/>
        <v/>
      </c>
      <c r="G23" t="str">
        <f>IF($A23="","",Target_Settings!F21)</f>
        <v/>
      </c>
      <c r="H23" s="4" t="str">
        <f t="shared" si="1"/>
        <v/>
      </c>
      <c r="I23" t="str">
        <f t="shared" si="2"/>
        <v/>
      </c>
      <c r="J23" s="4" t="str">
        <f t="shared" si="3"/>
        <v/>
      </c>
      <c r="L23" t="str">
        <f>IF($A23="","",VLOOKUP($A23,Target_Settings!$A$5:$H$304,4,FALSE))</f>
        <v/>
      </c>
      <c r="M23" t="str">
        <f>IF($A23="","",VLOOKUP($A23,Target_Settings!$A$5:$H$304,5,FALSE))</f>
        <v/>
      </c>
      <c r="N23" t="str">
        <f>IF($A23="","",VLOOKUP($A23,Target_Settings!$A$5:$H$304,7,FALSE))</f>
        <v/>
      </c>
      <c r="O23" t="str">
        <f>IF($A23="","",VLOOKUP($A23,Target_Settings!$A$5:$H$304,8,FALSE))</f>
        <v/>
      </c>
      <c r="P23" t="str">
        <f t="shared" si="4"/>
        <v/>
      </c>
    </row>
    <row r="24" spans="1:16" ht="18" customHeight="1">
      <c r="A24" t="str">
        <f>IF(Target_Settings!A22="","",Target_Settings!A22)</f>
        <v/>
      </c>
      <c r="B24" t="str">
        <f>IF($A24="","",Target_Settings!B22)</f>
        <v/>
      </c>
      <c r="C24" t="str">
        <f>IF($A24="","",Target_Settings!C22)</f>
        <v/>
      </c>
      <c r="D24" s="4" t="str">
        <f>IF($A24="","",SUMIFS(PMS_Export!$G$4:$G$2003,PMS_Export!$A$4:$A$2003,$A24,PMS_Export!$E$4:$E$2003,"&lt;&gt;Cancelled"))</f>
        <v/>
      </c>
      <c r="E24" s="5" t="str">
        <f>IF($A24="","",SUMIFS(PMS_Export!$H$4:$H$2003,PMS_Export!$A$4:$A$2003,$A24,PMS_Export!$E$4:$E$2003,"&lt;&gt;Cancelled"))</f>
        <v/>
      </c>
      <c r="F24" t="str">
        <f t="shared" si="0"/>
        <v/>
      </c>
      <c r="G24" t="str">
        <f>IF($A24="","",Target_Settings!F22)</f>
        <v/>
      </c>
      <c r="H24" s="4" t="str">
        <f t="shared" si="1"/>
        <v/>
      </c>
      <c r="I24" t="str">
        <f t="shared" si="2"/>
        <v/>
      </c>
      <c r="J24" s="4" t="str">
        <f t="shared" si="3"/>
        <v/>
      </c>
      <c r="L24" t="str">
        <f>IF($A24="","",VLOOKUP($A24,Target_Settings!$A$5:$H$304,4,FALSE))</f>
        <v/>
      </c>
      <c r="M24" t="str">
        <f>IF($A24="","",VLOOKUP($A24,Target_Settings!$A$5:$H$304,5,FALSE))</f>
        <v/>
      </c>
      <c r="N24" t="str">
        <f>IF($A24="","",VLOOKUP($A24,Target_Settings!$A$5:$H$304,7,FALSE))</f>
        <v/>
      </c>
      <c r="O24" t="str">
        <f>IF($A24="","",VLOOKUP($A24,Target_Settings!$A$5:$H$304,8,FALSE))</f>
        <v/>
      </c>
      <c r="P24" t="str">
        <f t="shared" si="4"/>
        <v/>
      </c>
    </row>
    <row r="25" spans="1:16" ht="18" customHeight="1">
      <c r="A25" t="str">
        <f>IF(Target_Settings!A23="","",Target_Settings!A23)</f>
        <v/>
      </c>
      <c r="B25" t="str">
        <f>IF($A25="","",Target_Settings!B23)</f>
        <v/>
      </c>
      <c r="C25" t="str">
        <f>IF($A25="","",Target_Settings!C23)</f>
        <v/>
      </c>
      <c r="D25" s="4" t="str">
        <f>IF($A25="","",SUMIFS(PMS_Export!$G$4:$G$2003,PMS_Export!$A$4:$A$2003,$A25,PMS_Export!$E$4:$E$2003,"&lt;&gt;Cancelled"))</f>
        <v/>
      </c>
      <c r="E25" s="5" t="str">
        <f>IF($A25="","",SUMIFS(PMS_Export!$H$4:$H$2003,PMS_Export!$A$4:$A$2003,$A25,PMS_Export!$E$4:$E$2003,"&lt;&gt;Cancelled"))</f>
        <v/>
      </c>
      <c r="F25" t="str">
        <f t="shared" si="0"/>
        <v/>
      </c>
      <c r="G25" t="str">
        <f>IF($A25="","",Target_Settings!F23)</f>
        <v/>
      </c>
      <c r="H25" s="4" t="str">
        <f t="shared" si="1"/>
        <v/>
      </c>
      <c r="I25" t="str">
        <f t="shared" si="2"/>
        <v/>
      </c>
      <c r="J25" s="4" t="str">
        <f t="shared" si="3"/>
        <v/>
      </c>
      <c r="L25" t="str">
        <f>IF($A25="","",VLOOKUP($A25,Target_Settings!$A$5:$H$304,4,FALSE))</f>
        <v/>
      </c>
      <c r="M25" t="str">
        <f>IF($A25="","",VLOOKUP($A25,Target_Settings!$A$5:$H$304,5,FALSE))</f>
        <v/>
      </c>
      <c r="N25" t="str">
        <f>IF($A25="","",VLOOKUP($A25,Target_Settings!$A$5:$H$304,7,FALSE))</f>
        <v/>
      </c>
      <c r="O25" t="str">
        <f>IF($A25="","",VLOOKUP($A25,Target_Settings!$A$5:$H$304,8,FALSE))</f>
        <v/>
      </c>
      <c r="P25" t="str">
        <f t="shared" si="4"/>
        <v/>
      </c>
    </row>
    <row r="26" spans="1:16" ht="18" customHeight="1">
      <c r="A26" t="str">
        <f>IF(Target_Settings!A24="","",Target_Settings!A24)</f>
        <v/>
      </c>
      <c r="B26" t="str">
        <f>IF($A26="","",Target_Settings!B24)</f>
        <v/>
      </c>
      <c r="C26" t="str">
        <f>IF($A26="","",Target_Settings!C24)</f>
        <v/>
      </c>
      <c r="D26" s="4" t="str">
        <f>IF($A26="","",SUMIFS(PMS_Export!$G$4:$G$2003,PMS_Export!$A$4:$A$2003,$A26,PMS_Export!$E$4:$E$2003,"&lt;&gt;Cancelled"))</f>
        <v/>
      </c>
      <c r="E26" s="5" t="str">
        <f>IF($A26="","",SUMIFS(PMS_Export!$H$4:$H$2003,PMS_Export!$A$4:$A$2003,$A26,PMS_Export!$E$4:$E$2003,"&lt;&gt;Cancelled"))</f>
        <v/>
      </c>
      <c r="F26" t="str">
        <f t="shared" si="0"/>
        <v/>
      </c>
      <c r="G26" t="str">
        <f>IF($A26="","",Target_Settings!F24)</f>
        <v/>
      </c>
      <c r="H26" s="4" t="str">
        <f t="shared" si="1"/>
        <v/>
      </c>
      <c r="I26" t="str">
        <f t="shared" si="2"/>
        <v/>
      </c>
      <c r="J26" s="4" t="str">
        <f t="shared" si="3"/>
        <v/>
      </c>
      <c r="L26" t="str">
        <f>IF($A26="","",VLOOKUP($A26,Target_Settings!$A$5:$H$304,4,FALSE))</f>
        <v/>
      </c>
      <c r="M26" t="str">
        <f>IF($A26="","",VLOOKUP($A26,Target_Settings!$A$5:$H$304,5,FALSE))</f>
        <v/>
      </c>
      <c r="N26" t="str">
        <f>IF($A26="","",VLOOKUP($A26,Target_Settings!$A$5:$H$304,7,FALSE))</f>
        <v/>
      </c>
      <c r="O26" t="str">
        <f>IF($A26="","",VLOOKUP($A26,Target_Settings!$A$5:$H$304,8,FALSE))</f>
        <v/>
      </c>
      <c r="P26" t="str">
        <f t="shared" si="4"/>
        <v/>
      </c>
    </row>
    <row r="27" spans="1:16" ht="18" customHeight="1">
      <c r="A27" t="str">
        <f>IF(Target_Settings!A25="","",Target_Settings!A25)</f>
        <v/>
      </c>
      <c r="B27" t="str">
        <f>IF($A27="","",Target_Settings!B25)</f>
        <v/>
      </c>
      <c r="C27" t="str">
        <f>IF($A27="","",Target_Settings!C25)</f>
        <v/>
      </c>
      <c r="D27" s="4" t="str">
        <f>IF($A27="","",SUMIFS(PMS_Export!$G$4:$G$2003,PMS_Export!$A$4:$A$2003,$A27,PMS_Export!$E$4:$E$2003,"&lt;&gt;Cancelled"))</f>
        <v/>
      </c>
      <c r="E27" s="5" t="str">
        <f>IF($A27="","",SUMIFS(PMS_Export!$H$4:$H$2003,PMS_Export!$A$4:$A$2003,$A27,PMS_Export!$E$4:$E$2003,"&lt;&gt;Cancelled"))</f>
        <v/>
      </c>
      <c r="F27" t="str">
        <f t="shared" si="0"/>
        <v/>
      </c>
      <c r="G27" t="str">
        <f>IF($A27="","",Target_Settings!F25)</f>
        <v/>
      </c>
      <c r="H27" s="4" t="str">
        <f t="shared" si="1"/>
        <v/>
      </c>
      <c r="I27" t="str">
        <f t="shared" si="2"/>
        <v/>
      </c>
      <c r="J27" s="4" t="str">
        <f t="shared" si="3"/>
        <v/>
      </c>
      <c r="L27" t="str">
        <f>IF($A27="","",VLOOKUP($A27,Target_Settings!$A$5:$H$304,4,FALSE))</f>
        <v/>
      </c>
      <c r="M27" t="str">
        <f>IF($A27="","",VLOOKUP($A27,Target_Settings!$A$5:$H$304,5,FALSE))</f>
        <v/>
      </c>
      <c r="N27" t="str">
        <f>IF($A27="","",VLOOKUP($A27,Target_Settings!$A$5:$H$304,7,FALSE))</f>
        <v/>
      </c>
      <c r="O27" t="str">
        <f>IF($A27="","",VLOOKUP($A27,Target_Settings!$A$5:$H$304,8,FALSE))</f>
        <v/>
      </c>
      <c r="P27" t="str">
        <f t="shared" si="4"/>
        <v/>
      </c>
    </row>
    <row r="28" spans="1:16" ht="18" customHeight="1">
      <c r="A28" t="str">
        <f>IF(Target_Settings!A26="","",Target_Settings!A26)</f>
        <v/>
      </c>
      <c r="B28" t="str">
        <f>IF($A28="","",Target_Settings!B26)</f>
        <v/>
      </c>
      <c r="C28" t="str">
        <f>IF($A28="","",Target_Settings!C26)</f>
        <v/>
      </c>
      <c r="D28" s="4" t="str">
        <f>IF($A28="","",SUMIFS(PMS_Export!$G$4:$G$2003,PMS_Export!$A$4:$A$2003,$A28,PMS_Export!$E$4:$E$2003,"&lt;&gt;Cancelled"))</f>
        <v/>
      </c>
      <c r="E28" s="5" t="str">
        <f>IF($A28="","",SUMIFS(PMS_Export!$H$4:$H$2003,PMS_Export!$A$4:$A$2003,$A28,PMS_Export!$E$4:$E$2003,"&lt;&gt;Cancelled"))</f>
        <v/>
      </c>
      <c r="F28" t="str">
        <f t="shared" si="0"/>
        <v/>
      </c>
      <c r="G28" t="str">
        <f>IF($A28="","",Target_Settings!F26)</f>
        <v/>
      </c>
      <c r="H28" s="4" t="str">
        <f t="shared" si="1"/>
        <v/>
      </c>
      <c r="I28" t="str">
        <f t="shared" si="2"/>
        <v/>
      </c>
      <c r="J28" s="4" t="str">
        <f t="shared" si="3"/>
        <v/>
      </c>
      <c r="L28" t="str">
        <f>IF($A28="","",VLOOKUP($A28,Target_Settings!$A$5:$H$304,4,FALSE))</f>
        <v/>
      </c>
      <c r="M28" t="str">
        <f>IF($A28="","",VLOOKUP($A28,Target_Settings!$A$5:$H$304,5,FALSE))</f>
        <v/>
      </c>
      <c r="N28" t="str">
        <f>IF($A28="","",VLOOKUP($A28,Target_Settings!$A$5:$H$304,7,FALSE))</f>
        <v/>
      </c>
      <c r="O28" t="str">
        <f>IF($A28="","",VLOOKUP($A28,Target_Settings!$A$5:$H$304,8,FALSE))</f>
        <v/>
      </c>
      <c r="P28" t="str">
        <f t="shared" si="4"/>
        <v/>
      </c>
    </row>
    <row r="29" spans="1:16" ht="18" customHeight="1">
      <c r="A29" t="str">
        <f>IF(Target_Settings!A27="","",Target_Settings!A27)</f>
        <v/>
      </c>
      <c r="B29" t="str">
        <f>IF($A29="","",Target_Settings!B27)</f>
        <v/>
      </c>
      <c r="C29" t="str">
        <f>IF($A29="","",Target_Settings!C27)</f>
        <v/>
      </c>
      <c r="D29" s="4" t="str">
        <f>IF($A29="","",SUMIFS(PMS_Export!$G$4:$G$2003,PMS_Export!$A$4:$A$2003,$A29,PMS_Export!$E$4:$E$2003,"&lt;&gt;Cancelled"))</f>
        <v/>
      </c>
      <c r="E29" s="5" t="str">
        <f>IF($A29="","",SUMIFS(PMS_Export!$H$4:$H$2003,PMS_Export!$A$4:$A$2003,$A29,PMS_Export!$E$4:$E$2003,"&lt;&gt;Cancelled"))</f>
        <v/>
      </c>
      <c r="F29" t="str">
        <f t="shared" si="0"/>
        <v/>
      </c>
      <c r="G29" t="str">
        <f>IF($A29="","",Target_Settings!F27)</f>
        <v/>
      </c>
      <c r="H29" s="4" t="str">
        <f t="shared" si="1"/>
        <v/>
      </c>
      <c r="I29" t="str">
        <f t="shared" si="2"/>
        <v/>
      </c>
      <c r="J29" s="4" t="str">
        <f t="shared" si="3"/>
        <v/>
      </c>
      <c r="L29" t="str">
        <f>IF($A29="","",VLOOKUP($A29,Target_Settings!$A$5:$H$304,4,FALSE))</f>
        <v/>
      </c>
      <c r="M29" t="str">
        <f>IF($A29="","",VLOOKUP($A29,Target_Settings!$A$5:$H$304,5,FALSE))</f>
        <v/>
      </c>
      <c r="N29" t="str">
        <f>IF($A29="","",VLOOKUP($A29,Target_Settings!$A$5:$H$304,7,FALSE))</f>
        <v/>
      </c>
      <c r="O29" t="str">
        <f>IF($A29="","",VLOOKUP($A29,Target_Settings!$A$5:$H$304,8,FALSE))</f>
        <v/>
      </c>
      <c r="P29" t="str">
        <f t="shared" si="4"/>
        <v/>
      </c>
    </row>
    <row r="30" spans="1:16" ht="18" customHeight="1">
      <c r="A30" t="str">
        <f>IF(Target_Settings!A28="","",Target_Settings!A28)</f>
        <v/>
      </c>
      <c r="B30" t="str">
        <f>IF($A30="","",Target_Settings!B28)</f>
        <v/>
      </c>
      <c r="C30" t="str">
        <f>IF($A30="","",Target_Settings!C28)</f>
        <v/>
      </c>
      <c r="D30" s="4" t="str">
        <f>IF($A30="","",SUMIFS(PMS_Export!$G$4:$G$2003,PMS_Export!$A$4:$A$2003,$A30,PMS_Export!$E$4:$E$2003,"&lt;&gt;Cancelled"))</f>
        <v/>
      </c>
      <c r="E30" s="5" t="str">
        <f>IF($A30="","",SUMIFS(PMS_Export!$H$4:$H$2003,PMS_Export!$A$4:$A$2003,$A30,PMS_Export!$E$4:$E$2003,"&lt;&gt;Cancelled"))</f>
        <v/>
      </c>
      <c r="F30" t="str">
        <f t="shared" si="0"/>
        <v/>
      </c>
      <c r="G30" t="str">
        <f>IF($A30="","",Target_Settings!F28)</f>
        <v/>
      </c>
      <c r="H30" s="4" t="str">
        <f t="shared" si="1"/>
        <v/>
      </c>
      <c r="I30" t="str">
        <f t="shared" si="2"/>
        <v/>
      </c>
      <c r="J30" s="4" t="str">
        <f t="shared" si="3"/>
        <v/>
      </c>
      <c r="L30" t="str">
        <f>IF($A30="","",VLOOKUP($A30,Target_Settings!$A$5:$H$304,4,FALSE))</f>
        <v/>
      </c>
      <c r="M30" t="str">
        <f>IF($A30="","",VLOOKUP($A30,Target_Settings!$A$5:$H$304,5,FALSE))</f>
        <v/>
      </c>
      <c r="N30" t="str">
        <f>IF($A30="","",VLOOKUP($A30,Target_Settings!$A$5:$H$304,7,FALSE))</f>
        <v/>
      </c>
      <c r="O30" t="str">
        <f>IF($A30="","",VLOOKUP($A30,Target_Settings!$A$5:$H$304,8,FALSE))</f>
        <v/>
      </c>
      <c r="P30" t="str">
        <f t="shared" si="4"/>
        <v/>
      </c>
    </row>
    <row r="31" spans="1:16" ht="18" customHeight="1">
      <c r="A31" t="str">
        <f>IF(Target_Settings!A29="","",Target_Settings!A29)</f>
        <v/>
      </c>
      <c r="B31" t="str">
        <f>IF($A31="","",Target_Settings!B29)</f>
        <v/>
      </c>
      <c r="C31" t="str">
        <f>IF($A31="","",Target_Settings!C29)</f>
        <v/>
      </c>
      <c r="D31" s="4" t="str">
        <f>IF($A31="","",SUMIFS(PMS_Export!$G$4:$G$2003,PMS_Export!$A$4:$A$2003,$A31,PMS_Export!$E$4:$E$2003,"&lt;&gt;Cancelled"))</f>
        <v/>
      </c>
      <c r="E31" s="5" t="str">
        <f>IF($A31="","",SUMIFS(PMS_Export!$H$4:$H$2003,PMS_Export!$A$4:$A$2003,$A31,PMS_Export!$E$4:$E$2003,"&lt;&gt;Cancelled"))</f>
        <v/>
      </c>
      <c r="F31" t="str">
        <f t="shared" si="0"/>
        <v/>
      </c>
      <c r="G31" t="str">
        <f>IF($A31="","",Target_Settings!F29)</f>
        <v/>
      </c>
      <c r="H31" s="4" t="str">
        <f t="shared" si="1"/>
        <v/>
      </c>
      <c r="I31" t="str">
        <f t="shared" si="2"/>
        <v/>
      </c>
      <c r="J31" s="4" t="str">
        <f t="shared" si="3"/>
        <v/>
      </c>
      <c r="L31" t="str">
        <f>IF($A31="","",VLOOKUP($A31,Target_Settings!$A$5:$H$304,4,FALSE))</f>
        <v/>
      </c>
      <c r="M31" t="str">
        <f>IF($A31="","",VLOOKUP($A31,Target_Settings!$A$5:$H$304,5,FALSE))</f>
        <v/>
      </c>
      <c r="N31" t="str">
        <f>IF($A31="","",VLOOKUP($A31,Target_Settings!$A$5:$H$304,7,FALSE))</f>
        <v/>
      </c>
      <c r="O31" t="str">
        <f>IF($A31="","",VLOOKUP($A31,Target_Settings!$A$5:$H$304,8,FALSE))</f>
        <v/>
      </c>
      <c r="P31" t="str">
        <f t="shared" si="4"/>
        <v/>
      </c>
    </row>
    <row r="32" spans="1:16" ht="18" customHeight="1">
      <c r="A32" t="str">
        <f>IF(Target_Settings!A30="","",Target_Settings!A30)</f>
        <v/>
      </c>
      <c r="B32" t="str">
        <f>IF($A32="","",Target_Settings!B30)</f>
        <v/>
      </c>
      <c r="C32" t="str">
        <f>IF($A32="","",Target_Settings!C30)</f>
        <v/>
      </c>
      <c r="D32" s="4" t="str">
        <f>IF($A32="","",SUMIFS(PMS_Export!$G$4:$G$2003,PMS_Export!$A$4:$A$2003,$A32,PMS_Export!$E$4:$E$2003,"&lt;&gt;Cancelled"))</f>
        <v/>
      </c>
      <c r="E32" s="5" t="str">
        <f>IF($A32="","",SUMIFS(PMS_Export!$H$4:$H$2003,PMS_Export!$A$4:$A$2003,$A32,PMS_Export!$E$4:$E$2003,"&lt;&gt;Cancelled"))</f>
        <v/>
      </c>
      <c r="F32" t="str">
        <f t="shared" si="0"/>
        <v/>
      </c>
      <c r="G32" t="str">
        <f>IF($A32="","",Target_Settings!F30)</f>
        <v/>
      </c>
      <c r="H32" s="4" t="str">
        <f t="shared" si="1"/>
        <v/>
      </c>
      <c r="I32" t="str">
        <f t="shared" si="2"/>
        <v/>
      </c>
      <c r="J32" s="4" t="str">
        <f t="shared" si="3"/>
        <v/>
      </c>
      <c r="L32" t="str">
        <f>IF($A32="","",VLOOKUP($A32,Target_Settings!$A$5:$H$304,4,FALSE))</f>
        <v/>
      </c>
      <c r="M32" t="str">
        <f>IF($A32="","",VLOOKUP($A32,Target_Settings!$A$5:$H$304,5,FALSE))</f>
        <v/>
      </c>
      <c r="N32" t="str">
        <f>IF($A32="","",VLOOKUP($A32,Target_Settings!$A$5:$H$304,7,FALSE))</f>
        <v/>
      </c>
      <c r="O32" t="str">
        <f>IF($A32="","",VLOOKUP($A32,Target_Settings!$A$5:$H$304,8,FALSE))</f>
        <v/>
      </c>
      <c r="P32" t="str">
        <f t="shared" si="4"/>
        <v/>
      </c>
    </row>
    <row r="33" spans="1:16" ht="18" customHeight="1">
      <c r="A33" t="str">
        <f>IF(Target_Settings!A31="","",Target_Settings!A31)</f>
        <v/>
      </c>
      <c r="B33" t="str">
        <f>IF($A33="","",Target_Settings!B31)</f>
        <v/>
      </c>
      <c r="C33" t="str">
        <f>IF($A33="","",Target_Settings!C31)</f>
        <v/>
      </c>
      <c r="D33" s="4" t="str">
        <f>IF($A33="","",SUMIFS(PMS_Export!$G$4:$G$2003,PMS_Export!$A$4:$A$2003,$A33,PMS_Export!$E$4:$E$2003,"&lt;&gt;Cancelled"))</f>
        <v/>
      </c>
      <c r="E33" s="5" t="str">
        <f>IF($A33="","",SUMIFS(PMS_Export!$H$4:$H$2003,PMS_Export!$A$4:$A$2003,$A33,PMS_Export!$E$4:$E$2003,"&lt;&gt;Cancelled"))</f>
        <v/>
      </c>
      <c r="F33" t="str">
        <f t="shared" si="0"/>
        <v/>
      </c>
      <c r="G33" t="str">
        <f>IF($A33="","",Target_Settings!F31)</f>
        <v/>
      </c>
      <c r="H33" s="4" t="str">
        <f t="shared" si="1"/>
        <v/>
      </c>
      <c r="I33" t="str">
        <f t="shared" si="2"/>
        <v/>
      </c>
      <c r="J33" s="4" t="str">
        <f t="shared" si="3"/>
        <v/>
      </c>
      <c r="L33" t="str">
        <f>IF($A33="","",VLOOKUP($A33,Target_Settings!$A$5:$H$304,4,FALSE))</f>
        <v/>
      </c>
      <c r="M33" t="str">
        <f>IF($A33="","",VLOOKUP($A33,Target_Settings!$A$5:$H$304,5,FALSE))</f>
        <v/>
      </c>
      <c r="N33" t="str">
        <f>IF($A33="","",VLOOKUP($A33,Target_Settings!$A$5:$H$304,7,FALSE))</f>
        <v/>
      </c>
      <c r="O33" t="str">
        <f>IF($A33="","",VLOOKUP($A33,Target_Settings!$A$5:$H$304,8,FALSE))</f>
        <v/>
      </c>
      <c r="P33" t="str">
        <f t="shared" si="4"/>
        <v/>
      </c>
    </row>
    <row r="34" spans="1:16" ht="18" customHeight="1">
      <c r="A34" t="str">
        <f>IF(Target_Settings!A32="","",Target_Settings!A32)</f>
        <v/>
      </c>
      <c r="B34" t="str">
        <f>IF($A34="","",Target_Settings!B32)</f>
        <v/>
      </c>
      <c r="C34" t="str">
        <f>IF($A34="","",Target_Settings!C32)</f>
        <v/>
      </c>
      <c r="D34" s="4" t="str">
        <f>IF($A34="","",SUMIFS(PMS_Export!$G$4:$G$2003,PMS_Export!$A$4:$A$2003,$A34,PMS_Export!$E$4:$E$2003,"&lt;&gt;Cancelled"))</f>
        <v/>
      </c>
      <c r="E34" s="5" t="str">
        <f>IF($A34="","",SUMIFS(PMS_Export!$H$4:$H$2003,PMS_Export!$A$4:$A$2003,$A34,PMS_Export!$E$4:$E$2003,"&lt;&gt;Cancelled"))</f>
        <v/>
      </c>
      <c r="F34" t="str">
        <f t="shared" si="0"/>
        <v/>
      </c>
      <c r="G34" t="str">
        <f>IF($A34="","",Target_Settings!F32)</f>
        <v/>
      </c>
      <c r="H34" s="4" t="str">
        <f t="shared" si="1"/>
        <v/>
      </c>
      <c r="I34" t="str">
        <f t="shared" si="2"/>
        <v/>
      </c>
      <c r="J34" s="4" t="str">
        <f t="shared" si="3"/>
        <v/>
      </c>
      <c r="L34" t="str">
        <f>IF($A34="","",VLOOKUP($A34,Target_Settings!$A$5:$H$304,4,FALSE))</f>
        <v/>
      </c>
      <c r="M34" t="str">
        <f>IF($A34="","",VLOOKUP($A34,Target_Settings!$A$5:$H$304,5,FALSE))</f>
        <v/>
      </c>
      <c r="N34" t="str">
        <f>IF($A34="","",VLOOKUP($A34,Target_Settings!$A$5:$H$304,7,FALSE))</f>
        <v/>
      </c>
      <c r="O34" t="str">
        <f>IF($A34="","",VLOOKUP($A34,Target_Settings!$A$5:$H$304,8,FALSE))</f>
        <v/>
      </c>
      <c r="P34" t="str">
        <f t="shared" si="4"/>
        <v/>
      </c>
    </row>
    <row r="35" spans="1:16" ht="18" customHeight="1">
      <c r="A35" t="str">
        <f>IF(Target_Settings!A33="","",Target_Settings!A33)</f>
        <v/>
      </c>
      <c r="B35" t="str">
        <f>IF($A35="","",Target_Settings!B33)</f>
        <v/>
      </c>
      <c r="C35" t="str">
        <f>IF($A35="","",Target_Settings!C33)</f>
        <v/>
      </c>
      <c r="D35" s="4" t="str">
        <f>IF($A35="","",SUMIFS(PMS_Export!$G$4:$G$2003,PMS_Export!$A$4:$A$2003,$A35,PMS_Export!$E$4:$E$2003,"&lt;&gt;Cancelled"))</f>
        <v/>
      </c>
      <c r="E35" s="5" t="str">
        <f>IF($A35="","",SUMIFS(PMS_Export!$H$4:$H$2003,PMS_Export!$A$4:$A$2003,$A35,PMS_Export!$E$4:$E$2003,"&lt;&gt;Cancelled"))</f>
        <v/>
      </c>
      <c r="F35" t="str">
        <f t="shared" si="0"/>
        <v/>
      </c>
      <c r="G35" t="str">
        <f>IF($A35="","",Target_Settings!F33)</f>
        <v/>
      </c>
      <c r="H35" s="4" t="str">
        <f t="shared" si="1"/>
        <v/>
      </c>
      <c r="I35" t="str">
        <f t="shared" si="2"/>
        <v/>
      </c>
      <c r="J35" s="4" t="str">
        <f t="shared" si="3"/>
        <v/>
      </c>
      <c r="L35" t="str">
        <f>IF($A35="","",VLOOKUP($A35,Target_Settings!$A$5:$H$304,4,FALSE))</f>
        <v/>
      </c>
      <c r="M35" t="str">
        <f>IF($A35="","",VLOOKUP($A35,Target_Settings!$A$5:$H$304,5,FALSE))</f>
        <v/>
      </c>
      <c r="N35" t="str">
        <f>IF($A35="","",VLOOKUP($A35,Target_Settings!$A$5:$H$304,7,FALSE))</f>
        <v/>
      </c>
      <c r="O35" t="str">
        <f>IF($A35="","",VLOOKUP($A35,Target_Settings!$A$5:$H$304,8,FALSE))</f>
        <v/>
      </c>
      <c r="P35" t="str">
        <f t="shared" si="4"/>
        <v/>
      </c>
    </row>
    <row r="36" spans="1:16" ht="18" customHeight="1">
      <c r="A36" t="str">
        <f>IF(Target_Settings!A34="","",Target_Settings!A34)</f>
        <v/>
      </c>
      <c r="B36" t="str">
        <f>IF($A36="","",Target_Settings!B34)</f>
        <v/>
      </c>
      <c r="C36" t="str">
        <f>IF($A36="","",Target_Settings!C34)</f>
        <v/>
      </c>
      <c r="D36" s="4" t="str">
        <f>IF($A36="","",SUMIFS(PMS_Export!$G$4:$G$2003,PMS_Export!$A$4:$A$2003,$A36,PMS_Export!$E$4:$E$2003,"&lt;&gt;Cancelled"))</f>
        <v/>
      </c>
      <c r="E36" s="5" t="str">
        <f>IF($A36="","",SUMIFS(PMS_Export!$H$4:$H$2003,PMS_Export!$A$4:$A$2003,$A36,PMS_Export!$E$4:$E$2003,"&lt;&gt;Cancelled"))</f>
        <v/>
      </c>
      <c r="F36" t="str">
        <f t="shared" si="0"/>
        <v/>
      </c>
      <c r="G36" t="str">
        <f>IF($A36="","",Target_Settings!F34)</f>
        <v/>
      </c>
      <c r="H36" s="4" t="str">
        <f t="shared" si="1"/>
        <v/>
      </c>
      <c r="I36" t="str">
        <f t="shared" si="2"/>
        <v/>
      </c>
      <c r="J36" s="4" t="str">
        <f t="shared" si="3"/>
        <v/>
      </c>
      <c r="L36" t="str">
        <f>IF($A36="","",VLOOKUP($A36,Target_Settings!$A$5:$H$304,4,FALSE))</f>
        <v/>
      </c>
      <c r="M36" t="str">
        <f>IF($A36="","",VLOOKUP($A36,Target_Settings!$A$5:$H$304,5,FALSE))</f>
        <v/>
      </c>
      <c r="N36" t="str">
        <f>IF($A36="","",VLOOKUP($A36,Target_Settings!$A$5:$H$304,7,FALSE))</f>
        <v/>
      </c>
      <c r="O36" t="str">
        <f>IF($A36="","",VLOOKUP($A36,Target_Settings!$A$5:$H$304,8,FALSE))</f>
        <v/>
      </c>
      <c r="P36" t="str">
        <f t="shared" si="4"/>
        <v/>
      </c>
    </row>
    <row r="37" spans="1:16" ht="18" customHeight="1">
      <c r="A37" t="str">
        <f>IF(Target_Settings!A35="","",Target_Settings!A35)</f>
        <v/>
      </c>
      <c r="B37" t="str">
        <f>IF($A37="","",Target_Settings!B35)</f>
        <v/>
      </c>
      <c r="C37" t="str">
        <f>IF($A37="","",Target_Settings!C35)</f>
        <v/>
      </c>
      <c r="D37" s="4" t="str">
        <f>IF($A37="","",SUMIFS(PMS_Export!$G$4:$G$2003,PMS_Export!$A$4:$A$2003,$A37,PMS_Export!$E$4:$E$2003,"&lt;&gt;Cancelled"))</f>
        <v/>
      </c>
      <c r="E37" s="5" t="str">
        <f>IF($A37="","",SUMIFS(PMS_Export!$H$4:$H$2003,PMS_Export!$A$4:$A$2003,$A37,PMS_Export!$E$4:$E$2003,"&lt;&gt;Cancelled"))</f>
        <v/>
      </c>
      <c r="F37" t="str">
        <f t="shared" si="0"/>
        <v/>
      </c>
      <c r="G37" t="str">
        <f>IF($A37="","",Target_Settings!F35)</f>
        <v/>
      </c>
      <c r="H37" s="4" t="str">
        <f t="shared" si="1"/>
        <v/>
      </c>
      <c r="I37" t="str">
        <f t="shared" si="2"/>
        <v/>
      </c>
      <c r="J37" s="4" t="str">
        <f t="shared" si="3"/>
        <v/>
      </c>
      <c r="L37" t="str">
        <f>IF($A37="","",VLOOKUP($A37,Target_Settings!$A$5:$H$304,4,FALSE))</f>
        <v/>
      </c>
      <c r="M37" t="str">
        <f>IF($A37="","",VLOOKUP($A37,Target_Settings!$A$5:$H$304,5,FALSE))</f>
        <v/>
      </c>
      <c r="N37" t="str">
        <f>IF($A37="","",VLOOKUP($A37,Target_Settings!$A$5:$H$304,7,FALSE))</f>
        <v/>
      </c>
      <c r="O37" t="str">
        <f>IF($A37="","",VLOOKUP($A37,Target_Settings!$A$5:$H$304,8,FALSE))</f>
        <v/>
      </c>
      <c r="P37" t="str">
        <f t="shared" si="4"/>
        <v/>
      </c>
    </row>
    <row r="38" spans="1:16" ht="18" customHeight="1">
      <c r="A38" t="str">
        <f>IF(Target_Settings!A36="","",Target_Settings!A36)</f>
        <v/>
      </c>
      <c r="B38" t="str">
        <f>IF($A38="","",Target_Settings!B36)</f>
        <v/>
      </c>
      <c r="C38" t="str">
        <f>IF($A38="","",Target_Settings!C36)</f>
        <v/>
      </c>
      <c r="D38" s="4" t="str">
        <f>IF($A38="","",SUMIFS(PMS_Export!$G$4:$G$2003,PMS_Export!$A$4:$A$2003,$A38,PMS_Export!$E$4:$E$2003,"&lt;&gt;Cancelled"))</f>
        <v/>
      </c>
      <c r="E38" s="5" t="str">
        <f>IF($A38="","",SUMIFS(PMS_Export!$H$4:$H$2003,PMS_Export!$A$4:$A$2003,$A38,PMS_Export!$E$4:$E$2003,"&lt;&gt;Cancelled"))</f>
        <v/>
      </c>
      <c r="F38" t="str">
        <f t="shared" si="0"/>
        <v/>
      </c>
      <c r="G38" t="str">
        <f>IF($A38="","",Target_Settings!F36)</f>
        <v/>
      </c>
      <c r="H38" s="4" t="str">
        <f t="shared" si="1"/>
        <v/>
      </c>
      <c r="I38" t="str">
        <f t="shared" si="2"/>
        <v/>
      </c>
      <c r="J38" s="4" t="str">
        <f t="shared" si="3"/>
        <v/>
      </c>
      <c r="L38" t="str">
        <f>IF($A38="","",VLOOKUP($A38,Target_Settings!$A$5:$H$304,4,FALSE))</f>
        <v/>
      </c>
      <c r="M38" t="str">
        <f>IF($A38="","",VLOOKUP($A38,Target_Settings!$A$5:$H$304,5,FALSE))</f>
        <v/>
      </c>
      <c r="N38" t="str">
        <f>IF($A38="","",VLOOKUP($A38,Target_Settings!$A$5:$H$304,7,FALSE))</f>
        <v/>
      </c>
      <c r="O38" t="str">
        <f>IF($A38="","",VLOOKUP($A38,Target_Settings!$A$5:$H$304,8,FALSE))</f>
        <v/>
      </c>
      <c r="P38" t="str">
        <f t="shared" si="4"/>
        <v/>
      </c>
    </row>
    <row r="39" spans="1:16" ht="18" customHeight="1">
      <c r="A39" t="str">
        <f>IF(Target_Settings!A37="","",Target_Settings!A37)</f>
        <v/>
      </c>
      <c r="B39" t="str">
        <f>IF($A39="","",Target_Settings!B37)</f>
        <v/>
      </c>
      <c r="C39" t="str">
        <f>IF($A39="","",Target_Settings!C37)</f>
        <v/>
      </c>
      <c r="D39" s="4" t="str">
        <f>IF($A39="","",SUMIFS(PMS_Export!$G$4:$G$2003,PMS_Export!$A$4:$A$2003,$A39,PMS_Export!$E$4:$E$2003,"&lt;&gt;Cancelled"))</f>
        <v/>
      </c>
      <c r="E39" s="5" t="str">
        <f>IF($A39="","",SUMIFS(PMS_Export!$H$4:$H$2003,PMS_Export!$A$4:$A$2003,$A39,PMS_Export!$E$4:$E$2003,"&lt;&gt;Cancelled"))</f>
        <v/>
      </c>
      <c r="F39" t="str">
        <f t="shared" si="0"/>
        <v/>
      </c>
      <c r="G39" t="str">
        <f>IF($A39="","",Target_Settings!F37)</f>
        <v/>
      </c>
      <c r="H39" s="4" t="str">
        <f t="shared" si="1"/>
        <v/>
      </c>
      <c r="I39" t="str">
        <f t="shared" si="2"/>
        <v/>
      </c>
      <c r="J39" s="4" t="str">
        <f t="shared" si="3"/>
        <v/>
      </c>
      <c r="L39" t="str">
        <f>IF($A39="","",VLOOKUP($A39,Target_Settings!$A$5:$H$304,4,FALSE))</f>
        <v/>
      </c>
      <c r="M39" t="str">
        <f>IF($A39="","",VLOOKUP($A39,Target_Settings!$A$5:$H$304,5,FALSE))</f>
        <v/>
      </c>
      <c r="N39" t="str">
        <f>IF($A39="","",VLOOKUP($A39,Target_Settings!$A$5:$H$304,7,FALSE))</f>
        <v/>
      </c>
      <c r="O39" t="str">
        <f>IF($A39="","",VLOOKUP($A39,Target_Settings!$A$5:$H$304,8,FALSE))</f>
        <v/>
      </c>
      <c r="P39" t="str">
        <f t="shared" si="4"/>
        <v/>
      </c>
    </row>
    <row r="40" spans="1:16" ht="18" customHeight="1">
      <c r="A40" t="str">
        <f>IF(Target_Settings!A38="","",Target_Settings!A38)</f>
        <v/>
      </c>
      <c r="B40" t="str">
        <f>IF($A40="","",Target_Settings!B38)</f>
        <v/>
      </c>
      <c r="C40" t="str">
        <f>IF($A40="","",Target_Settings!C38)</f>
        <v/>
      </c>
      <c r="D40" s="4" t="str">
        <f>IF($A40="","",SUMIFS(PMS_Export!$G$4:$G$2003,PMS_Export!$A$4:$A$2003,$A40,PMS_Export!$E$4:$E$2003,"&lt;&gt;Cancelled"))</f>
        <v/>
      </c>
      <c r="E40" s="5" t="str">
        <f>IF($A40="","",SUMIFS(PMS_Export!$H$4:$H$2003,PMS_Export!$A$4:$A$2003,$A40,PMS_Export!$E$4:$E$2003,"&lt;&gt;Cancelled"))</f>
        <v/>
      </c>
      <c r="F40" t="str">
        <f t="shared" si="0"/>
        <v/>
      </c>
      <c r="G40" t="str">
        <f>IF($A40="","",Target_Settings!F38)</f>
        <v/>
      </c>
      <c r="H40" s="4" t="str">
        <f t="shared" si="1"/>
        <v/>
      </c>
      <c r="I40" t="str">
        <f t="shared" si="2"/>
        <v/>
      </c>
      <c r="J40" s="4" t="str">
        <f t="shared" si="3"/>
        <v/>
      </c>
      <c r="L40" t="str">
        <f>IF($A40="","",VLOOKUP($A40,Target_Settings!$A$5:$H$304,4,FALSE))</f>
        <v/>
      </c>
      <c r="M40" t="str">
        <f>IF($A40="","",VLOOKUP($A40,Target_Settings!$A$5:$H$304,5,FALSE))</f>
        <v/>
      </c>
      <c r="N40" t="str">
        <f>IF($A40="","",VLOOKUP($A40,Target_Settings!$A$5:$H$304,7,FALSE))</f>
        <v/>
      </c>
      <c r="O40" t="str">
        <f>IF($A40="","",VLOOKUP($A40,Target_Settings!$A$5:$H$304,8,FALSE))</f>
        <v/>
      </c>
      <c r="P40" t="str">
        <f t="shared" si="4"/>
        <v/>
      </c>
    </row>
    <row r="41" spans="1:16" ht="18" customHeight="1">
      <c r="A41" t="str">
        <f>IF(Target_Settings!A39="","",Target_Settings!A39)</f>
        <v/>
      </c>
      <c r="B41" t="str">
        <f>IF($A41="","",Target_Settings!B39)</f>
        <v/>
      </c>
      <c r="C41" t="str">
        <f>IF($A41="","",Target_Settings!C39)</f>
        <v/>
      </c>
      <c r="D41" s="4" t="str">
        <f>IF($A41="","",SUMIFS(PMS_Export!$G$4:$G$2003,PMS_Export!$A$4:$A$2003,$A41,PMS_Export!$E$4:$E$2003,"&lt;&gt;Cancelled"))</f>
        <v/>
      </c>
      <c r="E41" s="5" t="str">
        <f>IF($A41="","",SUMIFS(PMS_Export!$H$4:$H$2003,PMS_Export!$A$4:$A$2003,$A41,PMS_Export!$E$4:$E$2003,"&lt;&gt;Cancelled"))</f>
        <v/>
      </c>
      <c r="F41" t="str">
        <f t="shared" si="0"/>
        <v/>
      </c>
      <c r="G41" t="str">
        <f>IF($A41="","",Target_Settings!F39)</f>
        <v/>
      </c>
      <c r="H41" s="4" t="str">
        <f t="shared" si="1"/>
        <v/>
      </c>
      <c r="I41" t="str">
        <f t="shared" si="2"/>
        <v/>
      </c>
      <c r="J41" s="4" t="str">
        <f t="shared" si="3"/>
        <v/>
      </c>
      <c r="L41" t="str">
        <f>IF($A41="","",VLOOKUP($A41,Target_Settings!$A$5:$H$304,4,FALSE))</f>
        <v/>
      </c>
      <c r="M41" t="str">
        <f>IF($A41="","",VLOOKUP($A41,Target_Settings!$A$5:$H$304,5,FALSE))</f>
        <v/>
      </c>
      <c r="N41" t="str">
        <f>IF($A41="","",VLOOKUP($A41,Target_Settings!$A$5:$H$304,7,FALSE))</f>
        <v/>
      </c>
      <c r="O41" t="str">
        <f>IF($A41="","",VLOOKUP($A41,Target_Settings!$A$5:$H$304,8,FALSE))</f>
        <v/>
      </c>
      <c r="P41" t="str">
        <f t="shared" si="4"/>
        <v/>
      </c>
    </row>
    <row r="42" spans="1:16" ht="18" customHeight="1">
      <c r="A42" t="str">
        <f>IF(Target_Settings!A40="","",Target_Settings!A40)</f>
        <v/>
      </c>
      <c r="B42" t="str">
        <f>IF($A42="","",Target_Settings!B40)</f>
        <v/>
      </c>
      <c r="C42" t="str">
        <f>IF($A42="","",Target_Settings!C40)</f>
        <v/>
      </c>
      <c r="D42" s="4" t="str">
        <f>IF($A42="","",SUMIFS(PMS_Export!$G$4:$G$2003,PMS_Export!$A$4:$A$2003,$A42,PMS_Export!$E$4:$E$2003,"&lt;&gt;Cancelled"))</f>
        <v/>
      </c>
      <c r="E42" s="5" t="str">
        <f>IF($A42="","",SUMIFS(PMS_Export!$H$4:$H$2003,PMS_Export!$A$4:$A$2003,$A42,PMS_Export!$E$4:$E$2003,"&lt;&gt;Cancelled"))</f>
        <v/>
      </c>
      <c r="F42" t="str">
        <f t="shared" si="0"/>
        <v/>
      </c>
      <c r="G42" t="str">
        <f>IF($A42="","",Target_Settings!F40)</f>
        <v/>
      </c>
      <c r="H42" s="4" t="str">
        <f t="shared" si="1"/>
        <v/>
      </c>
      <c r="I42" t="str">
        <f t="shared" si="2"/>
        <v/>
      </c>
      <c r="J42" s="4" t="str">
        <f t="shared" si="3"/>
        <v/>
      </c>
      <c r="L42" t="str">
        <f>IF($A42="","",VLOOKUP($A42,Target_Settings!$A$5:$H$304,4,FALSE))</f>
        <v/>
      </c>
      <c r="M42" t="str">
        <f>IF($A42="","",VLOOKUP($A42,Target_Settings!$A$5:$H$304,5,FALSE))</f>
        <v/>
      </c>
      <c r="N42" t="str">
        <f>IF($A42="","",VLOOKUP($A42,Target_Settings!$A$5:$H$304,7,FALSE))</f>
        <v/>
      </c>
      <c r="O42" t="str">
        <f>IF($A42="","",VLOOKUP($A42,Target_Settings!$A$5:$H$304,8,FALSE))</f>
        <v/>
      </c>
      <c r="P42" t="str">
        <f t="shared" si="4"/>
        <v/>
      </c>
    </row>
    <row r="43" spans="1:16" ht="18" customHeight="1">
      <c r="A43" t="str">
        <f>IF(Target_Settings!A41="","",Target_Settings!A41)</f>
        <v/>
      </c>
      <c r="B43" t="str">
        <f>IF($A43="","",Target_Settings!B41)</f>
        <v/>
      </c>
      <c r="C43" t="str">
        <f>IF($A43="","",Target_Settings!C41)</f>
        <v/>
      </c>
      <c r="D43" s="4" t="str">
        <f>IF($A43="","",SUMIFS(PMS_Export!$G$4:$G$2003,PMS_Export!$A$4:$A$2003,$A43,PMS_Export!$E$4:$E$2003,"&lt;&gt;Cancelled"))</f>
        <v/>
      </c>
      <c r="E43" s="5" t="str">
        <f>IF($A43="","",SUMIFS(PMS_Export!$H$4:$H$2003,PMS_Export!$A$4:$A$2003,$A43,PMS_Export!$E$4:$E$2003,"&lt;&gt;Cancelled"))</f>
        <v/>
      </c>
      <c r="F43" t="str">
        <f t="shared" si="0"/>
        <v/>
      </c>
      <c r="G43" t="str">
        <f>IF($A43="","",Target_Settings!F41)</f>
        <v/>
      </c>
      <c r="H43" s="4" t="str">
        <f t="shared" si="1"/>
        <v/>
      </c>
      <c r="I43" t="str">
        <f t="shared" si="2"/>
        <v/>
      </c>
      <c r="J43" s="4" t="str">
        <f t="shared" si="3"/>
        <v/>
      </c>
      <c r="L43" t="str">
        <f>IF($A43="","",VLOOKUP($A43,Target_Settings!$A$5:$H$304,4,FALSE))</f>
        <v/>
      </c>
      <c r="M43" t="str">
        <f>IF($A43="","",VLOOKUP($A43,Target_Settings!$A$5:$H$304,5,FALSE))</f>
        <v/>
      </c>
      <c r="N43" t="str">
        <f>IF($A43="","",VLOOKUP($A43,Target_Settings!$A$5:$H$304,7,FALSE))</f>
        <v/>
      </c>
      <c r="O43" t="str">
        <f>IF($A43="","",VLOOKUP($A43,Target_Settings!$A$5:$H$304,8,FALSE))</f>
        <v/>
      </c>
      <c r="P43" t="str">
        <f t="shared" si="4"/>
        <v/>
      </c>
    </row>
    <row r="44" spans="1:16" ht="18" customHeight="1">
      <c r="A44" t="str">
        <f>IF(Target_Settings!A42="","",Target_Settings!A42)</f>
        <v/>
      </c>
      <c r="B44" t="str">
        <f>IF($A44="","",Target_Settings!B42)</f>
        <v/>
      </c>
      <c r="C44" t="str">
        <f>IF($A44="","",Target_Settings!C42)</f>
        <v/>
      </c>
      <c r="D44" s="4" t="str">
        <f>IF($A44="","",SUMIFS(PMS_Export!$G$4:$G$2003,PMS_Export!$A$4:$A$2003,$A44,PMS_Export!$E$4:$E$2003,"&lt;&gt;Cancelled"))</f>
        <v/>
      </c>
      <c r="E44" s="5" t="str">
        <f>IF($A44="","",SUMIFS(PMS_Export!$H$4:$H$2003,PMS_Export!$A$4:$A$2003,$A44,PMS_Export!$E$4:$E$2003,"&lt;&gt;Cancelled"))</f>
        <v/>
      </c>
      <c r="F44" t="str">
        <f t="shared" si="0"/>
        <v/>
      </c>
      <c r="G44" t="str">
        <f>IF($A44="","",Target_Settings!F42)</f>
        <v/>
      </c>
      <c r="H44" s="4" t="str">
        <f t="shared" si="1"/>
        <v/>
      </c>
      <c r="I44" t="str">
        <f t="shared" si="2"/>
        <v/>
      </c>
      <c r="J44" s="4" t="str">
        <f t="shared" si="3"/>
        <v/>
      </c>
      <c r="L44" t="str">
        <f>IF($A44="","",VLOOKUP($A44,Target_Settings!$A$5:$H$304,4,FALSE))</f>
        <v/>
      </c>
      <c r="M44" t="str">
        <f>IF($A44="","",VLOOKUP($A44,Target_Settings!$A$5:$H$304,5,FALSE))</f>
        <v/>
      </c>
      <c r="N44" t="str">
        <f>IF($A44="","",VLOOKUP($A44,Target_Settings!$A$5:$H$304,7,FALSE))</f>
        <v/>
      </c>
      <c r="O44" t="str">
        <f>IF($A44="","",VLOOKUP($A44,Target_Settings!$A$5:$H$304,8,FALSE))</f>
        <v/>
      </c>
      <c r="P44" t="str">
        <f t="shared" si="4"/>
        <v/>
      </c>
    </row>
    <row r="45" spans="1:16" ht="18" customHeight="1">
      <c r="A45" t="str">
        <f>IF(Target_Settings!A43="","",Target_Settings!A43)</f>
        <v/>
      </c>
      <c r="B45" t="str">
        <f>IF($A45="","",Target_Settings!B43)</f>
        <v/>
      </c>
      <c r="C45" t="str">
        <f>IF($A45="","",Target_Settings!C43)</f>
        <v/>
      </c>
      <c r="D45" s="4" t="str">
        <f>IF($A45="","",SUMIFS(PMS_Export!$G$4:$G$2003,PMS_Export!$A$4:$A$2003,$A45,PMS_Export!$E$4:$E$2003,"&lt;&gt;Cancelled"))</f>
        <v/>
      </c>
      <c r="E45" s="5" t="str">
        <f>IF($A45="","",SUMIFS(PMS_Export!$H$4:$H$2003,PMS_Export!$A$4:$A$2003,$A45,PMS_Export!$E$4:$E$2003,"&lt;&gt;Cancelled"))</f>
        <v/>
      </c>
      <c r="F45" t="str">
        <f t="shared" si="0"/>
        <v/>
      </c>
      <c r="G45" t="str">
        <f>IF($A45="","",Target_Settings!F43)</f>
        <v/>
      </c>
      <c r="H45" s="4" t="str">
        <f t="shared" si="1"/>
        <v/>
      </c>
      <c r="I45" t="str">
        <f t="shared" si="2"/>
        <v/>
      </c>
      <c r="J45" s="4" t="str">
        <f t="shared" si="3"/>
        <v/>
      </c>
      <c r="L45" t="str">
        <f>IF($A45="","",VLOOKUP($A45,Target_Settings!$A$5:$H$304,4,FALSE))</f>
        <v/>
      </c>
      <c r="M45" t="str">
        <f>IF($A45="","",VLOOKUP($A45,Target_Settings!$A$5:$H$304,5,FALSE))</f>
        <v/>
      </c>
      <c r="N45" t="str">
        <f>IF($A45="","",VLOOKUP($A45,Target_Settings!$A$5:$H$304,7,FALSE))</f>
        <v/>
      </c>
      <c r="O45" t="str">
        <f>IF($A45="","",VLOOKUP($A45,Target_Settings!$A$5:$H$304,8,FALSE))</f>
        <v/>
      </c>
      <c r="P45" t="str">
        <f t="shared" si="4"/>
        <v/>
      </c>
    </row>
    <row r="46" spans="1:16" ht="18" customHeight="1">
      <c r="A46" t="str">
        <f>IF(Target_Settings!A44="","",Target_Settings!A44)</f>
        <v/>
      </c>
      <c r="B46" t="str">
        <f>IF($A46="","",Target_Settings!B44)</f>
        <v/>
      </c>
      <c r="C46" t="str">
        <f>IF($A46="","",Target_Settings!C44)</f>
        <v/>
      </c>
      <c r="D46" s="4" t="str">
        <f>IF($A46="","",SUMIFS(PMS_Export!$G$4:$G$2003,PMS_Export!$A$4:$A$2003,$A46,PMS_Export!$E$4:$E$2003,"&lt;&gt;Cancelled"))</f>
        <v/>
      </c>
      <c r="E46" s="5" t="str">
        <f>IF($A46="","",SUMIFS(PMS_Export!$H$4:$H$2003,PMS_Export!$A$4:$A$2003,$A46,PMS_Export!$E$4:$E$2003,"&lt;&gt;Cancelled"))</f>
        <v/>
      </c>
      <c r="F46" t="str">
        <f t="shared" si="0"/>
        <v/>
      </c>
      <c r="G46" t="str">
        <f>IF($A46="","",Target_Settings!F44)</f>
        <v/>
      </c>
      <c r="H46" s="4" t="str">
        <f t="shared" si="1"/>
        <v/>
      </c>
      <c r="I46" t="str">
        <f t="shared" si="2"/>
        <v/>
      </c>
      <c r="J46" s="4" t="str">
        <f t="shared" si="3"/>
        <v/>
      </c>
      <c r="L46" t="str">
        <f>IF($A46="","",VLOOKUP($A46,Target_Settings!$A$5:$H$304,4,FALSE))</f>
        <v/>
      </c>
      <c r="M46" t="str">
        <f>IF($A46="","",VLOOKUP($A46,Target_Settings!$A$5:$H$304,5,FALSE))</f>
        <v/>
      </c>
      <c r="N46" t="str">
        <f>IF($A46="","",VLOOKUP($A46,Target_Settings!$A$5:$H$304,7,FALSE))</f>
        <v/>
      </c>
      <c r="O46" t="str">
        <f>IF($A46="","",VLOOKUP($A46,Target_Settings!$A$5:$H$304,8,FALSE))</f>
        <v/>
      </c>
      <c r="P46" t="str">
        <f t="shared" si="4"/>
        <v/>
      </c>
    </row>
    <row r="47" spans="1:16" ht="18" customHeight="1">
      <c r="A47" t="str">
        <f>IF(Target_Settings!A45="","",Target_Settings!A45)</f>
        <v/>
      </c>
      <c r="B47" t="str">
        <f>IF($A47="","",Target_Settings!B45)</f>
        <v/>
      </c>
      <c r="C47" t="str">
        <f>IF($A47="","",Target_Settings!C45)</f>
        <v/>
      </c>
      <c r="D47" s="4" t="str">
        <f>IF($A47="","",SUMIFS(PMS_Export!$G$4:$G$2003,PMS_Export!$A$4:$A$2003,$A47,PMS_Export!$E$4:$E$2003,"&lt;&gt;Cancelled"))</f>
        <v/>
      </c>
      <c r="E47" s="5" t="str">
        <f>IF($A47="","",SUMIFS(PMS_Export!$H$4:$H$2003,PMS_Export!$A$4:$A$2003,$A47,PMS_Export!$E$4:$E$2003,"&lt;&gt;Cancelled"))</f>
        <v/>
      </c>
      <c r="F47" t="str">
        <f t="shared" si="0"/>
        <v/>
      </c>
      <c r="G47" t="str">
        <f>IF($A47="","",Target_Settings!F45)</f>
        <v/>
      </c>
      <c r="H47" s="4" t="str">
        <f t="shared" si="1"/>
        <v/>
      </c>
      <c r="I47" t="str">
        <f t="shared" si="2"/>
        <v/>
      </c>
      <c r="J47" s="4" t="str">
        <f t="shared" si="3"/>
        <v/>
      </c>
      <c r="L47" t="str">
        <f>IF($A47="","",VLOOKUP($A47,Target_Settings!$A$5:$H$304,4,FALSE))</f>
        <v/>
      </c>
      <c r="M47" t="str">
        <f>IF($A47="","",VLOOKUP($A47,Target_Settings!$A$5:$H$304,5,FALSE))</f>
        <v/>
      </c>
      <c r="N47" t="str">
        <f>IF($A47="","",VLOOKUP($A47,Target_Settings!$A$5:$H$304,7,FALSE))</f>
        <v/>
      </c>
      <c r="O47" t="str">
        <f>IF($A47="","",VLOOKUP($A47,Target_Settings!$A$5:$H$304,8,FALSE))</f>
        <v/>
      </c>
      <c r="P47" t="str">
        <f t="shared" si="4"/>
        <v/>
      </c>
    </row>
    <row r="48" spans="1:16" ht="18" customHeight="1">
      <c r="A48" t="str">
        <f>IF(Target_Settings!A46="","",Target_Settings!A46)</f>
        <v/>
      </c>
      <c r="B48" t="str">
        <f>IF($A48="","",Target_Settings!B46)</f>
        <v/>
      </c>
      <c r="C48" t="str">
        <f>IF($A48="","",Target_Settings!C46)</f>
        <v/>
      </c>
      <c r="D48" s="4" t="str">
        <f>IF($A48="","",SUMIFS(PMS_Export!$G$4:$G$2003,PMS_Export!$A$4:$A$2003,$A48,PMS_Export!$E$4:$E$2003,"&lt;&gt;Cancelled"))</f>
        <v/>
      </c>
      <c r="E48" s="5" t="str">
        <f>IF($A48="","",SUMIFS(PMS_Export!$H$4:$H$2003,PMS_Export!$A$4:$A$2003,$A48,PMS_Export!$E$4:$E$2003,"&lt;&gt;Cancelled"))</f>
        <v/>
      </c>
      <c r="F48" t="str">
        <f t="shared" si="0"/>
        <v/>
      </c>
      <c r="G48" t="str">
        <f>IF($A48="","",Target_Settings!F46)</f>
        <v/>
      </c>
      <c r="H48" s="4" t="str">
        <f t="shared" si="1"/>
        <v/>
      </c>
      <c r="I48" t="str">
        <f t="shared" si="2"/>
        <v/>
      </c>
      <c r="J48" s="4" t="str">
        <f t="shared" si="3"/>
        <v/>
      </c>
      <c r="L48" t="str">
        <f>IF($A48="","",VLOOKUP($A48,Target_Settings!$A$5:$H$304,4,FALSE))</f>
        <v/>
      </c>
      <c r="M48" t="str">
        <f>IF($A48="","",VLOOKUP($A48,Target_Settings!$A$5:$H$304,5,FALSE))</f>
        <v/>
      </c>
      <c r="N48" t="str">
        <f>IF($A48="","",VLOOKUP($A48,Target_Settings!$A$5:$H$304,7,FALSE))</f>
        <v/>
      </c>
      <c r="O48" t="str">
        <f>IF($A48="","",VLOOKUP($A48,Target_Settings!$A$5:$H$304,8,FALSE))</f>
        <v/>
      </c>
      <c r="P48" t="str">
        <f t="shared" si="4"/>
        <v/>
      </c>
    </row>
    <row r="49" spans="1:16" ht="18" customHeight="1">
      <c r="A49" t="str">
        <f>IF(Target_Settings!A47="","",Target_Settings!A47)</f>
        <v/>
      </c>
      <c r="B49" t="str">
        <f>IF($A49="","",Target_Settings!B47)</f>
        <v/>
      </c>
      <c r="C49" t="str">
        <f>IF($A49="","",Target_Settings!C47)</f>
        <v/>
      </c>
      <c r="D49" s="4" t="str">
        <f>IF($A49="","",SUMIFS(PMS_Export!$G$4:$G$2003,PMS_Export!$A$4:$A$2003,$A49,PMS_Export!$E$4:$E$2003,"&lt;&gt;Cancelled"))</f>
        <v/>
      </c>
      <c r="E49" s="5" t="str">
        <f>IF($A49="","",SUMIFS(PMS_Export!$H$4:$H$2003,PMS_Export!$A$4:$A$2003,$A49,PMS_Export!$E$4:$E$2003,"&lt;&gt;Cancelled"))</f>
        <v/>
      </c>
      <c r="F49" t="str">
        <f t="shared" si="0"/>
        <v/>
      </c>
      <c r="G49" t="str">
        <f>IF($A49="","",Target_Settings!F47)</f>
        <v/>
      </c>
      <c r="H49" s="4" t="str">
        <f t="shared" si="1"/>
        <v/>
      </c>
      <c r="I49" t="str">
        <f t="shared" si="2"/>
        <v/>
      </c>
      <c r="J49" s="4" t="str">
        <f t="shared" si="3"/>
        <v/>
      </c>
      <c r="L49" t="str">
        <f>IF($A49="","",VLOOKUP($A49,Target_Settings!$A$5:$H$304,4,FALSE))</f>
        <v/>
      </c>
      <c r="M49" t="str">
        <f>IF($A49="","",VLOOKUP($A49,Target_Settings!$A$5:$H$304,5,FALSE))</f>
        <v/>
      </c>
      <c r="N49" t="str">
        <f>IF($A49="","",VLOOKUP($A49,Target_Settings!$A$5:$H$304,7,FALSE))</f>
        <v/>
      </c>
      <c r="O49" t="str">
        <f>IF($A49="","",VLOOKUP($A49,Target_Settings!$A$5:$H$304,8,FALSE))</f>
        <v/>
      </c>
      <c r="P49" t="str">
        <f t="shared" si="4"/>
        <v/>
      </c>
    </row>
    <row r="50" spans="1:16" ht="18" customHeight="1">
      <c r="A50" t="str">
        <f>IF(Target_Settings!A48="","",Target_Settings!A48)</f>
        <v/>
      </c>
      <c r="B50" t="str">
        <f>IF($A50="","",Target_Settings!B48)</f>
        <v/>
      </c>
      <c r="C50" t="str">
        <f>IF($A50="","",Target_Settings!C48)</f>
        <v/>
      </c>
      <c r="D50" s="4" t="str">
        <f>IF($A50="","",SUMIFS(PMS_Export!$G$4:$G$2003,PMS_Export!$A$4:$A$2003,$A50,PMS_Export!$E$4:$E$2003,"&lt;&gt;Cancelled"))</f>
        <v/>
      </c>
      <c r="E50" s="5" t="str">
        <f>IF($A50="","",SUMIFS(PMS_Export!$H$4:$H$2003,PMS_Export!$A$4:$A$2003,$A50,PMS_Export!$E$4:$E$2003,"&lt;&gt;Cancelled"))</f>
        <v/>
      </c>
      <c r="F50" t="str">
        <f t="shared" si="0"/>
        <v/>
      </c>
      <c r="G50" t="str">
        <f>IF($A50="","",Target_Settings!F48)</f>
        <v/>
      </c>
      <c r="H50" s="4" t="str">
        <f t="shared" si="1"/>
        <v/>
      </c>
      <c r="I50" t="str">
        <f t="shared" si="2"/>
        <v/>
      </c>
      <c r="J50" s="4" t="str">
        <f t="shared" si="3"/>
        <v/>
      </c>
      <c r="L50" t="str">
        <f>IF($A50="","",VLOOKUP($A50,Target_Settings!$A$5:$H$304,4,FALSE))</f>
        <v/>
      </c>
      <c r="M50" t="str">
        <f>IF($A50="","",VLOOKUP($A50,Target_Settings!$A$5:$H$304,5,FALSE))</f>
        <v/>
      </c>
      <c r="N50" t="str">
        <f>IF($A50="","",VLOOKUP($A50,Target_Settings!$A$5:$H$304,7,FALSE))</f>
        <v/>
      </c>
      <c r="O50" t="str">
        <f>IF($A50="","",VLOOKUP($A50,Target_Settings!$A$5:$H$304,8,FALSE))</f>
        <v/>
      </c>
      <c r="P50" t="str">
        <f t="shared" si="4"/>
        <v/>
      </c>
    </row>
    <row r="51" spans="1:16" ht="18" customHeight="1">
      <c r="A51" t="str">
        <f>IF(Target_Settings!A49="","",Target_Settings!A49)</f>
        <v/>
      </c>
      <c r="B51" t="str">
        <f>IF($A51="","",Target_Settings!B49)</f>
        <v/>
      </c>
      <c r="C51" t="str">
        <f>IF($A51="","",Target_Settings!C49)</f>
        <v/>
      </c>
      <c r="D51" s="4" t="str">
        <f>IF($A51="","",SUMIFS(PMS_Export!$G$4:$G$2003,PMS_Export!$A$4:$A$2003,$A51,PMS_Export!$E$4:$E$2003,"&lt;&gt;Cancelled"))</f>
        <v/>
      </c>
      <c r="E51" s="5" t="str">
        <f>IF($A51="","",SUMIFS(PMS_Export!$H$4:$H$2003,PMS_Export!$A$4:$A$2003,$A51,PMS_Export!$E$4:$E$2003,"&lt;&gt;Cancelled"))</f>
        <v/>
      </c>
      <c r="F51" t="str">
        <f t="shared" si="0"/>
        <v/>
      </c>
      <c r="G51" t="str">
        <f>IF($A51="","",Target_Settings!F49)</f>
        <v/>
      </c>
      <c r="H51" s="4" t="str">
        <f t="shared" si="1"/>
        <v/>
      </c>
      <c r="I51" t="str">
        <f t="shared" si="2"/>
        <v/>
      </c>
      <c r="J51" s="4" t="str">
        <f t="shared" si="3"/>
        <v/>
      </c>
      <c r="L51" t="str">
        <f>IF($A51="","",VLOOKUP($A51,Target_Settings!$A$5:$H$304,4,FALSE))</f>
        <v/>
      </c>
      <c r="M51" t="str">
        <f>IF($A51="","",VLOOKUP($A51,Target_Settings!$A$5:$H$304,5,FALSE))</f>
        <v/>
      </c>
      <c r="N51" t="str">
        <f>IF($A51="","",VLOOKUP($A51,Target_Settings!$A$5:$H$304,7,FALSE))</f>
        <v/>
      </c>
      <c r="O51" t="str">
        <f>IF($A51="","",VLOOKUP($A51,Target_Settings!$A$5:$H$304,8,FALSE))</f>
        <v/>
      </c>
      <c r="P51" t="str">
        <f t="shared" si="4"/>
        <v/>
      </c>
    </row>
    <row r="52" spans="1:16" ht="18" customHeight="1">
      <c r="A52" t="str">
        <f>IF(Target_Settings!A50="","",Target_Settings!A50)</f>
        <v/>
      </c>
      <c r="B52" t="str">
        <f>IF($A52="","",Target_Settings!B50)</f>
        <v/>
      </c>
      <c r="C52" t="str">
        <f>IF($A52="","",Target_Settings!C50)</f>
        <v/>
      </c>
      <c r="D52" s="4" t="str">
        <f>IF($A52="","",SUMIFS(PMS_Export!$G$4:$G$2003,PMS_Export!$A$4:$A$2003,$A52,PMS_Export!$E$4:$E$2003,"&lt;&gt;Cancelled"))</f>
        <v/>
      </c>
      <c r="E52" s="5" t="str">
        <f>IF($A52="","",SUMIFS(PMS_Export!$H$4:$H$2003,PMS_Export!$A$4:$A$2003,$A52,PMS_Export!$E$4:$E$2003,"&lt;&gt;Cancelled"))</f>
        <v/>
      </c>
      <c r="F52" t="str">
        <f t="shared" si="0"/>
        <v/>
      </c>
      <c r="G52" t="str">
        <f>IF($A52="","",Target_Settings!F50)</f>
        <v/>
      </c>
      <c r="H52" s="4" t="str">
        <f t="shared" si="1"/>
        <v/>
      </c>
      <c r="I52" t="str">
        <f t="shared" si="2"/>
        <v/>
      </c>
      <c r="J52" s="4" t="str">
        <f t="shared" si="3"/>
        <v/>
      </c>
      <c r="L52" t="str">
        <f>IF($A52="","",VLOOKUP($A52,Target_Settings!$A$5:$H$304,4,FALSE))</f>
        <v/>
      </c>
      <c r="M52" t="str">
        <f>IF($A52="","",VLOOKUP($A52,Target_Settings!$A$5:$H$304,5,FALSE))</f>
        <v/>
      </c>
      <c r="N52" t="str">
        <f>IF($A52="","",VLOOKUP($A52,Target_Settings!$A$5:$H$304,7,FALSE))</f>
        <v/>
      </c>
      <c r="O52" t="str">
        <f>IF($A52="","",VLOOKUP($A52,Target_Settings!$A$5:$H$304,8,FALSE))</f>
        <v/>
      </c>
      <c r="P52" t="str">
        <f t="shared" si="4"/>
        <v/>
      </c>
    </row>
    <row r="53" spans="1:16" ht="18" customHeight="1">
      <c r="A53" t="str">
        <f>IF(Target_Settings!A51="","",Target_Settings!A51)</f>
        <v/>
      </c>
      <c r="B53" t="str">
        <f>IF($A53="","",Target_Settings!B51)</f>
        <v/>
      </c>
      <c r="C53" t="str">
        <f>IF($A53="","",Target_Settings!C51)</f>
        <v/>
      </c>
      <c r="D53" s="4" t="str">
        <f>IF($A53="","",SUMIFS(PMS_Export!$G$4:$G$2003,PMS_Export!$A$4:$A$2003,$A53,PMS_Export!$E$4:$E$2003,"&lt;&gt;Cancelled"))</f>
        <v/>
      </c>
      <c r="E53" s="5" t="str">
        <f>IF($A53="","",SUMIFS(PMS_Export!$H$4:$H$2003,PMS_Export!$A$4:$A$2003,$A53,PMS_Export!$E$4:$E$2003,"&lt;&gt;Cancelled"))</f>
        <v/>
      </c>
      <c r="F53" t="str">
        <f t="shared" si="0"/>
        <v/>
      </c>
      <c r="G53" t="str">
        <f>IF($A53="","",Target_Settings!F51)</f>
        <v/>
      </c>
      <c r="H53" s="4" t="str">
        <f t="shared" si="1"/>
        <v/>
      </c>
      <c r="I53" t="str">
        <f t="shared" si="2"/>
        <v/>
      </c>
      <c r="J53" s="4" t="str">
        <f t="shared" si="3"/>
        <v/>
      </c>
      <c r="L53" t="str">
        <f>IF($A53="","",VLOOKUP($A53,Target_Settings!$A$5:$H$304,4,FALSE))</f>
        <v/>
      </c>
      <c r="M53" t="str">
        <f>IF($A53="","",VLOOKUP($A53,Target_Settings!$A$5:$H$304,5,FALSE))</f>
        <v/>
      </c>
      <c r="N53" t="str">
        <f>IF($A53="","",VLOOKUP($A53,Target_Settings!$A$5:$H$304,7,FALSE))</f>
        <v/>
      </c>
      <c r="O53" t="str">
        <f>IF($A53="","",VLOOKUP($A53,Target_Settings!$A$5:$H$304,8,FALSE))</f>
        <v/>
      </c>
      <c r="P53" t="str">
        <f t="shared" si="4"/>
        <v/>
      </c>
    </row>
    <row r="54" spans="1:16" ht="18" customHeight="1">
      <c r="A54" t="str">
        <f>IF(Target_Settings!A52="","",Target_Settings!A52)</f>
        <v/>
      </c>
      <c r="B54" t="str">
        <f>IF($A54="","",Target_Settings!B52)</f>
        <v/>
      </c>
      <c r="C54" t="str">
        <f>IF($A54="","",Target_Settings!C52)</f>
        <v/>
      </c>
      <c r="D54" s="4" t="str">
        <f>IF($A54="","",SUMIFS(PMS_Export!$G$4:$G$2003,PMS_Export!$A$4:$A$2003,$A54,PMS_Export!$E$4:$E$2003,"&lt;&gt;Cancelled"))</f>
        <v/>
      </c>
      <c r="E54" s="5" t="str">
        <f>IF($A54="","",SUMIFS(PMS_Export!$H$4:$H$2003,PMS_Export!$A$4:$A$2003,$A54,PMS_Export!$E$4:$E$2003,"&lt;&gt;Cancelled"))</f>
        <v/>
      </c>
      <c r="F54" t="str">
        <f t="shared" si="0"/>
        <v/>
      </c>
      <c r="G54" t="str">
        <f>IF($A54="","",Target_Settings!F52)</f>
        <v/>
      </c>
      <c r="H54" s="4" t="str">
        <f t="shared" si="1"/>
        <v/>
      </c>
      <c r="I54" t="str">
        <f t="shared" si="2"/>
        <v/>
      </c>
      <c r="J54" s="4" t="str">
        <f t="shared" si="3"/>
        <v/>
      </c>
      <c r="L54" t="str">
        <f>IF($A54="","",VLOOKUP($A54,Target_Settings!$A$5:$H$304,4,FALSE))</f>
        <v/>
      </c>
      <c r="M54" t="str">
        <f>IF($A54="","",VLOOKUP($A54,Target_Settings!$A$5:$H$304,5,FALSE))</f>
        <v/>
      </c>
      <c r="N54" t="str">
        <f>IF($A54="","",VLOOKUP($A54,Target_Settings!$A$5:$H$304,7,FALSE))</f>
        <v/>
      </c>
      <c r="O54" t="str">
        <f>IF($A54="","",VLOOKUP($A54,Target_Settings!$A$5:$H$304,8,FALSE))</f>
        <v/>
      </c>
      <c r="P54" t="str">
        <f t="shared" si="4"/>
        <v/>
      </c>
    </row>
    <row r="55" spans="1:16" ht="18" customHeight="1">
      <c r="A55" t="str">
        <f>IF(Target_Settings!A53="","",Target_Settings!A53)</f>
        <v/>
      </c>
      <c r="B55" t="str">
        <f>IF($A55="","",Target_Settings!B53)</f>
        <v/>
      </c>
      <c r="C55" t="str">
        <f>IF($A55="","",Target_Settings!C53)</f>
        <v/>
      </c>
      <c r="D55" s="4" t="str">
        <f>IF($A55="","",SUMIFS(PMS_Export!$G$4:$G$2003,PMS_Export!$A$4:$A$2003,$A55,PMS_Export!$E$4:$E$2003,"&lt;&gt;Cancelled"))</f>
        <v/>
      </c>
      <c r="E55" s="5" t="str">
        <f>IF($A55="","",SUMIFS(PMS_Export!$H$4:$H$2003,PMS_Export!$A$4:$A$2003,$A55,PMS_Export!$E$4:$E$2003,"&lt;&gt;Cancelled"))</f>
        <v/>
      </c>
      <c r="F55" t="str">
        <f t="shared" si="0"/>
        <v/>
      </c>
      <c r="G55" t="str">
        <f>IF($A55="","",Target_Settings!F53)</f>
        <v/>
      </c>
      <c r="H55" s="4" t="str">
        <f t="shared" si="1"/>
        <v/>
      </c>
      <c r="I55" t="str">
        <f t="shared" si="2"/>
        <v/>
      </c>
      <c r="J55" s="4" t="str">
        <f t="shared" si="3"/>
        <v/>
      </c>
      <c r="L55" t="str">
        <f>IF($A55="","",VLOOKUP($A55,Target_Settings!$A$5:$H$304,4,FALSE))</f>
        <v/>
      </c>
      <c r="M55" t="str">
        <f>IF($A55="","",VLOOKUP($A55,Target_Settings!$A$5:$H$304,5,FALSE))</f>
        <v/>
      </c>
      <c r="N55" t="str">
        <f>IF($A55="","",VLOOKUP($A55,Target_Settings!$A$5:$H$304,7,FALSE))</f>
        <v/>
      </c>
      <c r="O55" t="str">
        <f>IF($A55="","",VLOOKUP($A55,Target_Settings!$A$5:$H$304,8,FALSE))</f>
        <v/>
      </c>
      <c r="P55" t="str">
        <f t="shared" si="4"/>
        <v/>
      </c>
    </row>
    <row r="56" spans="1:16" ht="18" customHeight="1">
      <c r="A56" t="str">
        <f>IF(Target_Settings!A54="","",Target_Settings!A54)</f>
        <v/>
      </c>
      <c r="B56" t="str">
        <f>IF($A56="","",Target_Settings!B54)</f>
        <v/>
      </c>
      <c r="C56" t="str">
        <f>IF($A56="","",Target_Settings!C54)</f>
        <v/>
      </c>
      <c r="D56" s="4" t="str">
        <f>IF($A56="","",SUMIFS(PMS_Export!$G$4:$G$2003,PMS_Export!$A$4:$A$2003,$A56,PMS_Export!$E$4:$E$2003,"&lt;&gt;Cancelled"))</f>
        <v/>
      </c>
      <c r="E56" s="5" t="str">
        <f>IF($A56="","",SUMIFS(PMS_Export!$H$4:$H$2003,PMS_Export!$A$4:$A$2003,$A56,PMS_Export!$E$4:$E$2003,"&lt;&gt;Cancelled"))</f>
        <v/>
      </c>
      <c r="F56" t="str">
        <f t="shared" si="0"/>
        <v/>
      </c>
      <c r="G56" t="str">
        <f>IF($A56="","",Target_Settings!F54)</f>
        <v/>
      </c>
      <c r="H56" s="4" t="str">
        <f t="shared" si="1"/>
        <v/>
      </c>
      <c r="I56" t="str">
        <f t="shared" si="2"/>
        <v/>
      </c>
      <c r="J56" s="4" t="str">
        <f t="shared" si="3"/>
        <v/>
      </c>
      <c r="L56" t="str">
        <f>IF($A56="","",VLOOKUP($A56,Target_Settings!$A$5:$H$304,4,FALSE))</f>
        <v/>
      </c>
      <c r="M56" t="str">
        <f>IF($A56="","",VLOOKUP($A56,Target_Settings!$A$5:$H$304,5,FALSE))</f>
        <v/>
      </c>
      <c r="N56" t="str">
        <f>IF($A56="","",VLOOKUP($A56,Target_Settings!$A$5:$H$304,7,FALSE))</f>
        <v/>
      </c>
      <c r="O56" t="str">
        <f>IF($A56="","",VLOOKUP($A56,Target_Settings!$A$5:$H$304,8,FALSE))</f>
        <v/>
      </c>
      <c r="P56" t="str">
        <f t="shared" si="4"/>
        <v/>
      </c>
    </row>
    <row r="57" spans="1:16" ht="18" customHeight="1">
      <c r="A57" t="str">
        <f>IF(Target_Settings!A55="","",Target_Settings!A55)</f>
        <v/>
      </c>
      <c r="B57" t="str">
        <f>IF($A57="","",Target_Settings!B55)</f>
        <v/>
      </c>
      <c r="C57" t="str">
        <f>IF($A57="","",Target_Settings!C55)</f>
        <v/>
      </c>
      <c r="D57" s="4" t="str">
        <f>IF($A57="","",SUMIFS(PMS_Export!$G$4:$G$2003,PMS_Export!$A$4:$A$2003,$A57,PMS_Export!$E$4:$E$2003,"&lt;&gt;Cancelled"))</f>
        <v/>
      </c>
      <c r="E57" s="5" t="str">
        <f>IF($A57="","",SUMIFS(PMS_Export!$H$4:$H$2003,PMS_Export!$A$4:$A$2003,$A57,PMS_Export!$E$4:$E$2003,"&lt;&gt;Cancelled"))</f>
        <v/>
      </c>
      <c r="F57" t="str">
        <f t="shared" si="0"/>
        <v/>
      </c>
      <c r="G57" t="str">
        <f>IF($A57="","",Target_Settings!F55)</f>
        <v/>
      </c>
      <c r="H57" s="4" t="str">
        <f t="shared" si="1"/>
        <v/>
      </c>
      <c r="I57" t="str">
        <f t="shared" si="2"/>
        <v/>
      </c>
      <c r="J57" s="4" t="str">
        <f t="shared" si="3"/>
        <v/>
      </c>
      <c r="L57" t="str">
        <f>IF($A57="","",VLOOKUP($A57,Target_Settings!$A$5:$H$304,4,FALSE))</f>
        <v/>
      </c>
      <c r="M57" t="str">
        <f>IF($A57="","",VLOOKUP($A57,Target_Settings!$A$5:$H$304,5,FALSE))</f>
        <v/>
      </c>
      <c r="N57" t="str">
        <f>IF($A57="","",VLOOKUP($A57,Target_Settings!$A$5:$H$304,7,FALSE))</f>
        <v/>
      </c>
      <c r="O57" t="str">
        <f>IF($A57="","",VLOOKUP($A57,Target_Settings!$A$5:$H$304,8,FALSE))</f>
        <v/>
      </c>
      <c r="P57" t="str">
        <f t="shared" si="4"/>
        <v/>
      </c>
    </row>
    <row r="58" spans="1:16" ht="18" customHeight="1">
      <c r="A58" t="str">
        <f>IF(Target_Settings!A56="","",Target_Settings!A56)</f>
        <v/>
      </c>
      <c r="B58" t="str">
        <f>IF($A58="","",Target_Settings!B56)</f>
        <v/>
      </c>
      <c r="C58" t="str">
        <f>IF($A58="","",Target_Settings!C56)</f>
        <v/>
      </c>
      <c r="D58" s="4" t="str">
        <f>IF($A58="","",SUMIFS(PMS_Export!$G$4:$G$2003,PMS_Export!$A$4:$A$2003,$A58,PMS_Export!$E$4:$E$2003,"&lt;&gt;Cancelled"))</f>
        <v/>
      </c>
      <c r="E58" s="5" t="str">
        <f>IF($A58="","",SUMIFS(PMS_Export!$H$4:$H$2003,PMS_Export!$A$4:$A$2003,$A58,PMS_Export!$E$4:$E$2003,"&lt;&gt;Cancelled"))</f>
        <v/>
      </c>
      <c r="F58" t="str">
        <f t="shared" si="0"/>
        <v/>
      </c>
      <c r="G58" t="str">
        <f>IF($A58="","",Target_Settings!F56)</f>
        <v/>
      </c>
      <c r="H58" s="4" t="str">
        <f t="shared" si="1"/>
        <v/>
      </c>
      <c r="I58" t="str">
        <f t="shared" si="2"/>
        <v/>
      </c>
      <c r="J58" s="4" t="str">
        <f t="shared" si="3"/>
        <v/>
      </c>
      <c r="L58" t="str">
        <f>IF($A58="","",VLOOKUP($A58,Target_Settings!$A$5:$H$304,4,FALSE))</f>
        <v/>
      </c>
      <c r="M58" t="str">
        <f>IF($A58="","",VLOOKUP($A58,Target_Settings!$A$5:$H$304,5,FALSE))</f>
        <v/>
      </c>
      <c r="N58" t="str">
        <f>IF($A58="","",VLOOKUP($A58,Target_Settings!$A$5:$H$304,7,FALSE))</f>
        <v/>
      </c>
      <c r="O58" t="str">
        <f>IF($A58="","",VLOOKUP($A58,Target_Settings!$A$5:$H$304,8,FALSE))</f>
        <v/>
      </c>
      <c r="P58" t="str">
        <f t="shared" si="4"/>
        <v/>
      </c>
    </row>
    <row r="59" spans="1:16" ht="18" customHeight="1">
      <c r="A59" t="str">
        <f>IF(Target_Settings!A57="","",Target_Settings!A57)</f>
        <v/>
      </c>
      <c r="B59" t="str">
        <f>IF($A59="","",Target_Settings!B57)</f>
        <v/>
      </c>
      <c r="C59" t="str">
        <f>IF($A59="","",Target_Settings!C57)</f>
        <v/>
      </c>
      <c r="D59" s="4" t="str">
        <f>IF($A59="","",SUMIFS(PMS_Export!$G$4:$G$2003,PMS_Export!$A$4:$A$2003,$A59,PMS_Export!$E$4:$E$2003,"&lt;&gt;Cancelled"))</f>
        <v/>
      </c>
      <c r="E59" s="5" t="str">
        <f>IF($A59="","",SUMIFS(PMS_Export!$H$4:$H$2003,PMS_Export!$A$4:$A$2003,$A59,PMS_Export!$E$4:$E$2003,"&lt;&gt;Cancelled"))</f>
        <v/>
      </c>
      <c r="F59" t="str">
        <f t="shared" si="0"/>
        <v/>
      </c>
      <c r="G59" t="str">
        <f>IF($A59="","",Target_Settings!F57)</f>
        <v/>
      </c>
      <c r="H59" s="4" t="str">
        <f t="shared" si="1"/>
        <v/>
      </c>
      <c r="I59" t="str">
        <f t="shared" si="2"/>
        <v/>
      </c>
      <c r="J59" s="4" t="str">
        <f t="shared" si="3"/>
        <v/>
      </c>
      <c r="L59" t="str">
        <f>IF($A59="","",VLOOKUP($A59,Target_Settings!$A$5:$H$304,4,FALSE))</f>
        <v/>
      </c>
      <c r="M59" t="str">
        <f>IF($A59="","",VLOOKUP($A59,Target_Settings!$A$5:$H$304,5,FALSE))</f>
        <v/>
      </c>
      <c r="N59" t="str">
        <f>IF($A59="","",VLOOKUP($A59,Target_Settings!$A$5:$H$304,7,FALSE))</f>
        <v/>
      </c>
      <c r="O59" t="str">
        <f>IF($A59="","",VLOOKUP($A59,Target_Settings!$A$5:$H$304,8,FALSE))</f>
        <v/>
      </c>
      <c r="P59" t="str">
        <f t="shared" si="4"/>
        <v/>
      </c>
    </row>
    <row r="60" spans="1:16" ht="18" customHeight="1">
      <c r="A60" t="str">
        <f>IF(Target_Settings!A58="","",Target_Settings!A58)</f>
        <v/>
      </c>
      <c r="B60" t="str">
        <f>IF($A60="","",Target_Settings!B58)</f>
        <v/>
      </c>
      <c r="C60" t="str">
        <f>IF($A60="","",Target_Settings!C58)</f>
        <v/>
      </c>
      <c r="D60" s="4" t="str">
        <f>IF($A60="","",SUMIFS(PMS_Export!$G$4:$G$2003,PMS_Export!$A$4:$A$2003,$A60,PMS_Export!$E$4:$E$2003,"&lt;&gt;Cancelled"))</f>
        <v/>
      </c>
      <c r="E60" s="5" t="str">
        <f>IF($A60="","",SUMIFS(PMS_Export!$H$4:$H$2003,PMS_Export!$A$4:$A$2003,$A60,PMS_Export!$E$4:$E$2003,"&lt;&gt;Cancelled"))</f>
        <v/>
      </c>
      <c r="F60" t="str">
        <f t="shared" si="0"/>
        <v/>
      </c>
      <c r="G60" t="str">
        <f>IF($A60="","",Target_Settings!F58)</f>
        <v/>
      </c>
      <c r="H60" s="4" t="str">
        <f t="shared" si="1"/>
        <v/>
      </c>
      <c r="I60" t="str">
        <f t="shared" si="2"/>
        <v/>
      </c>
      <c r="J60" s="4" t="str">
        <f t="shared" si="3"/>
        <v/>
      </c>
      <c r="L60" t="str">
        <f>IF($A60="","",VLOOKUP($A60,Target_Settings!$A$5:$H$304,4,FALSE))</f>
        <v/>
      </c>
      <c r="M60" t="str">
        <f>IF($A60="","",VLOOKUP($A60,Target_Settings!$A$5:$H$304,5,FALSE))</f>
        <v/>
      </c>
      <c r="N60" t="str">
        <f>IF($A60="","",VLOOKUP($A60,Target_Settings!$A$5:$H$304,7,FALSE))</f>
        <v/>
      </c>
      <c r="O60" t="str">
        <f>IF($A60="","",VLOOKUP($A60,Target_Settings!$A$5:$H$304,8,FALSE))</f>
        <v/>
      </c>
      <c r="P60" t="str">
        <f t="shared" si="4"/>
        <v/>
      </c>
    </row>
    <row r="61" spans="1:16" ht="18" customHeight="1">
      <c r="A61" t="str">
        <f>IF(Target_Settings!A59="","",Target_Settings!A59)</f>
        <v/>
      </c>
      <c r="B61" t="str">
        <f>IF($A61="","",Target_Settings!B59)</f>
        <v/>
      </c>
      <c r="C61" t="str">
        <f>IF($A61="","",Target_Settings!C59)</f>
        <v/>
      </c>
      <c r="D61" s="4" t="str">
        <f>IF($A61="","",SUMIFS(PMS_Export!$G$4:$G$2003,PMS_Export!$A$4:$A$2003,$A61,PMS_Export!$E$4:$E$2003,"&lt;&gt;Cancelled"))</f>
        <v/>
      </c>
      <c r="E61" s="5" t="str">
        <f>IF($A61="","",SUMIFS(PMS_Export!$H$4:$H$2003,PMS_Export!$A$4:$A$2003,$A61,PMS_Export!$E$4:$E$2003,"&lt;&gt;Cancelled"))</f>
        <v/>
      </c>
      <c r="F61" t="str">
        <f t="shared" si="0"/>
        <v/>
      </c>
      <c r="G61" t="str">
        <f>IF($A61="","",Target_Settings!F59)</f>
        <v/>
      </c>
      <c r="H61" s="4" t="str">
        <f t="shared" si="1"/>
        <v/>
      </c>
      <c r="I61" t="str">
        <f t="shared" si="2"/>
        <v/>
      </c>
      <c r="J61" s="4" t="str">
        <f t="shared" si="3"/>
        <v/>
      </c>
      <c r="L61" t="str">
        <f>IF($A61="","",VLOOKUP($A61,Target_Settings!$A$5:$H$304,4,FALSE))</f>
        <v/>
      </c>
      <c r="M61" t="str">
        <f>IF($A61="","",VLOOKUP($A61,Target_Settings!$A$5:$H$304,5,FALSE))</f>
        <v/>
      </c>
      <c r="N61" t="str">
        <f>IF($A61="","",VLOOKUP($A61,Target_Settings!$A$5:$H$304,7,FALSE))</f>
        <v/>
      </c>
      <c r="O61" t="str">
        <f>IF($A61="","",VLOOKUP($A61,Target_Settings!$A$5:$H$304,8,FALSE))</f>
        <v/>
      </c>
      <c r="P61" t="str">
        <f t="shared" si="4"/>
        <v/>
      </c>
    </row>
    <row r="62" spans="1:16" ht="18" customHeight="1">
      <c r="A62" t="str">
        <f>IF(Target_Settings!A60="","",Target_Settings!A60)</f>
        <v/>
      </c>
      <c r="B62" t="str">
        <f>IF($A62="","",Target_Settings!B60)</f>
        <v/>
      </c>
      <c r="C62" t="str">
        <f>IF($A62="","",Target_Settings!C60)</f>
        <v/>
      </c>
      <c r="D62" s="4" t="str">
        <f>IF($A62="","",SUMIFS(PMS_Export!$G$4:$G$2003,PMS_Export!$A$4:$A$2003,$A62,PMS_Export!$E$4:$E$2003,"&lt;&gt;Cancelled"))</f>
        <v/>
      </c>
      <c r="E62" s="5" t="str">
        <f>IF($A62="","",SUMIFS(PMS_Export!$H$4:$H$2003,PMS_Export!$A$4:$A$2003,$A62,PMS_Export!$E$4:$E$2003,"&lt;&gt;Cancelled"))</f>
        <v/>
      </c>
      <c r="F62" t="str">
        <f t="shared" si="0"/>
        <v/>
      </c>
      <c r="G62" t="str">
        <f>IF($A62="","",Target_Settings!F60)</f>
        <v/>
      </c>
      <c r="H62" s="4" t="str">
        <f t="shared" si="1"/>
        <v/>
      </c>
      <c r="I62" t="str">
        <f t="shared" si="2"/>
        <v/>
      </c>
      <c r="J62" s="4" t="str">
        <f t="shared" si="3"/>
        <v/>
      </c>
      <c r="L62" t="str">
        <f>IF($A62="","",VLOOKUP($A62,Target_Settings!$A$5:$H$304,4,FALSE))</f>
        <v/>
      </c>
      <c r="M62" t="str">
        <f>IF($A62="","",VLOOKUP($A62,Target_Settings!$A$5:$H$304,5,FALSE))</f>
        <v/>
      </c>
      <c r="N62" t="str">
        <f>IF($A62="","",VLOOKUP($A62,Target_Settings!$A$5:$H$304,7,FALSE))</f>
        <v/>
      </c>
      <c r="O62" t="str">
        <f>IF($A62="","",VLOOKUP($A62,Target_Settings!$A$5:$H$304,8,FALSE))</f>
        <v/>
      </c>
      <c r="P62" t="str">
        <f t="shared" si="4"/>
        <v/>
      </c>
    </row>
    <row r="63" spans="1:16" ht="18" customHeight="1">
      <c r="A63" t="str">
        <f>IF(Target_Settings!A61="","",Target_Settings!A61)</f>
        <v/>
      </c>
      <c r="B63" t="str">
        <f>IF($A63="","",Target_Settings!B61)</f>
        <v/>
      </c>
      <c r="C63" t="str">
        <f>IF($A63="","",Target_Settings!C61)</f>
        <v/>
      </c>
      <c r="D63" s="4" t="str">
        <f>IF($A63="","",SUMIFS(PMS_Export!$G$4:$G$2003,PMS_Export!$A$4:$A$2003,$A63,PMS_Export!$E$4:$E$2003,"&lt;&gt;Cancelled"))</f>
        <v/>
      </c>
      <c r="E63" s="5" t="str">
        <f>IF($A63="","",SUMIFS(PMS_Export!$H$4:$H$2003,PMS_Export!$A$4:$A$2003,$A63,PMS_Export!$E$4:$E$2003,"&lt;&gt;Cancelled"))</f>
        <v/>
      </c>
      <c r="F63" t="str">
        <f t="shared" si="0"/>
        <v/>
      </c>
      <c r="G63" t="str">
        <f>IF($A63="","",Target_Settings!F61)</f>
        <v/>
      </c>
      <c r="H63" s="4" t="str">
        <f t="shared" si="1"/>
        <v/>
      </c>
      <c r="I63" t="str">
        <f t="shared" si="2"/>
        <v/>
      </c>
      <c r="J63" s="4" t="str">
        <f t="shared" si="3"/>
        <v/>
      </c>
      <c r="L63" t="str">
        <f>IF($A63="","",VLOOKUP($A63,Target_Settings!$A$5:$H$304,4,FALSE))</f>
        <v/>
      </c>
      <c r="M63" t="str">
        <f>IF($A63="","",VLOOKUP($A63,Target_Settings!$A$5:$H$304,5,FALSE))</f>
        <v/>
      </c>
      <c r="N63" t="str">
        <f>IF($A63="","",VLOOKUP($A63,Target_Settings!$A$5:$H$304,7,FALSE))</f>
        <v/>
      </c>
      <c r="O63" t="str">
        <f>IF($A63="","",VLOOKUP($A63,Target_Settings!$A$5:$H$304,8,FALSE))</f>
        <v/>
      </c>
      <c r="P63" t="str">
        <f t="shared" si="4"/>
        <v/>
      </c>
    </row>
    <row r="64" spans="1:16" ht="18" customHeight="1">
      <c r="A64" t="str">
        <f>IF(Target_Settings!A62="","",Target_Settings!A62)</f>
        <v/>
      </c>
      <c r="B64" t="str">
        <f>IF($A64="","",Target_Settings!B62)</f>
        <v/>
      </c>
      <c r="C64" t="str">
        <f>IF($A64="","",Target_Settings!C62)</f>
        <v/>
      </c>
      <c r="D64" s="4" t="str">
        <f>IF($A64="","",SUMIFS(PMS_Export!$G$4:$G$2003,PMS_Export!$A$4:$A$2003,$A64,PMS_Export!$E$4:$E$2003,"&lt;&gt;Cancelled"))</f>
        <v/>
      </c>
      <c r="E64" s="5" t="str">
        <f>IF($A64="","",SUMIFS(PMS_Export!$H$4:$H$2003,PMS_Export!$A$4:$A$2003,$A64,PMS_Export!$E$4:$E$2003,"&lt;&gt;Cancelled"))</f>
        <v/>
      </c>
      <c r="F64" t="str">
        <f t="shared" si="0"/>
        <v/>
      </c>
      <c r="G64" t="str">
        <f>IF($A64="","",Target_Settings!F62)</f>
        <v/>
      </c>
      <c r="H64" s="4" t="str">
        <f t="shared" si="1"/>
        <v/>
      </c>
      <c r="I64" t="str">
        <f t="shared" si="2"/>
        <v/>
      </c>
      <c r="J64" s="4" t="str">
        <f t="shared" si="3"/>
        <v/>
      </c>
      <c r="L64" t="str">
        <f>IF($A64="","",VLOOKUP($A64,Target_Settings!$A$5:$H$304,4,FALSE))</f>
        <v/>
      </c>
      <c r="M64" t="str">
        <f>IF($A64="","",VLOOKUP($A64,Target_Settings!$A$5:$H$304,5,FALSE))</f>
        <v/>
      </c>
      <c r="N64" t="str">
        <f>IF($A64="","",VLOOKUP($A64,Target_Settings!$A$5:$H$304,7,FALSE))</f>
        <v/>
      </c>
      <c r="O64" t="str">
        <f>IF($A64="","",VLOOKUP($A64,Target_Settings!$A$5:$H$304,8,FALSE))</f>
        <v/>
      </c>
      <c r="P64" t="str">
        <f t="shared" si="4"/>
        <v/>
      </c>
    </row>
    <row r="65" spans="1:16" ht="18" customHeight="1">
      <c r="A65" t="str">
        <f>IF(Target_Settings!A63="","",Target_Settings!A63)</f>
        <v/>
      </c>
      <c r="B65" t="str">
        <f>IF($A65="","",Target_Settings!B63)</f>
        <v/>
      </c>
      <c r="C65" t="str">
        <f>IF($A65="","",Target_Settings!C63)</f>
        <v/>
      </c>
      <c r="D65" s="4" t="str">
        <f>IF($A65="","",SUMIFS(PMS_Export!$G$4:$G$2003,PMS_Export!$A$4:$A$2003,$A65,PMS_Export!$E$4:$E$2003,"&lt;&gt;Cancelled"))</f>
        <v/>
      </c>
      <c r="E65" s="5" t="str">
        <f>IF($A65="","",SUMIFS(PMS_Export!$H$4:$H$2003,PMS_Export!$A$4:$A$2003,$A65,PMS_Export!$E$4:$E$2003,"&lt;&gt;Cancelled"))</f>
        <v/>
      </c>
      <c r="F65" t="str">
        <f t="shared" si="0"/>
        <v/>
      </c>
      <c r="G65" t="str">
        <f>IF($A65="","",Target_Settings!F63)</f>
        <v/>
      </c>
      <c r="H65" s="4" t="str">
        <f t="shared" si="1"/>
        <v/>
      </c>
      <c r="I65" t="str">
        <f t="shared" si="2"/>
        <v/>
      </c>
      <c r="J65" s="4" t="str">
        <f t="shared" si="3"/>
        <v/>
      </c>
      <c r="L65" t="str">
        <f>IF($A65="","",VLOOKUP($A65,Target_Settings!$A$5:$H$304,4,FALSE))</f>
        <v/>
      </c>
      <c r="M65" t="str">
        <f>IF($A65="","",VLOOKUP($A65,Target_Settings!$A$5:$H$304,5,FALSE))</f>
        <v/>
      </c>
      <c r="N65" t="str">
        <f>IF($A65="","",VLOOKUP($A65,Target_Settings!$A$5:$H$304,7,FALSE))</f>
        <v/>
      </c>
      <c r="O65" t="str">
        <f>IF($A65="","",VLOOKUP($A65,Target_Settings!$A$5:$H$304,8,FALSE))</f>
        <v/>
      </c>
      <c r="P65" t="str">
        <f t="shared" si="4"/>
        <v/>
      </c>
    </row>
    <row r="66" spans="1:16" ht="18" customHeight="1">
      <c r="A66" t="str">
        <f>IF(Target_Settings!A64="","",Target_Settings!A64)</f>
        <v/>
      </c>
      <c r="B66" t="str">
        <f>IF($A66="","",Target_Settings!B64)</f>
        <v/>
      </c>
      <c r="C66" t="str">
        <f>IF($A66="","",Target_Settings!C64)</f>
        <v/>
      </c>
      <c r="D66" s="4" t="str">
        <f>IF($A66="","",SUMIFS(PMS_Export!$G$4:$G$2003,PMS_Export!$A$4:$A$2003,$A66,PMS_Export!$E$4:$E$2003,"&lt;&gt;Cancelled"))</f>
        <v/>
      </c>
      <c r="E66" s="5" t="str">
        <f>IF($A66="","",SUMIFS(PMS_Export!$H$4:$H$2003,PMS_Export!$A$4:$A$2003,$A66,PMS_Export!$E$4:$E$2003,"&lt;&gt;Cancelled"))</f>
        <v/>
      </c>
      <c r="F66" t="str">
        <f t="shared" si="0"/>
        <v/>
      </c>
      <c r="G66" t="str">
        <f>IF($A66="","",Target_Settings!F64)</f>
        <v/>
      </c>
      <c r="H66" s="4" t="str">
        <f t="shared" si="1"/>
        <v/>
      </c>
      <c r="I66" t="str">
        <f t="shared" si="2"/>
        <v/>
      </c>
      <c r="J66" s="4" t="str">
        <f t="shared" si="3"/>
        <v/>
      </c>
      <c r="L66" t="str">
        <f>IF($A66="","",VLOOKUP($A66,Target_Settings!$A$5:$H$304,4,FALSE))</f>
        <v/>
      </c>
      <c r="M66" t="str">
        <f>IF($A66="","",VLOOKUP($A66,Target_Settings!$A$5:$H$304,5,FALSE))</f>
        <v/>
      </c>
      <c r="N66" t="str">
        <f>IF($A66="","",VLOOKUP($A66,Target_Settings!$A$5:$H$304,7,FALSE))</f>
        <v/>
      </c>
      <c r="O66" t="str">
        <f>IF($A66="","",VLOOKUP($A66,Target_Settings!$A$5:$H$304,8,FALSE))</f>
        <v/>
      </c>
      <c r="P66" t="str">
        <f t="shared" si="4"/>
        <v/>
      </c>
    </row>
    <row r="67" spans="1:16" ht="18" customHeight="1">
      <c r="A67" t="str">
        <f>IF(Target_Settings!A65="","",Target_Settings!A65)</f>
        <v/>
      </c>
      <c r="B67" t="str">
        <f>IF($A67="","",Target_Settings!B65)</f>
        <v/>
      </c>
      <c r="C67" t="str">
        <f>IF($A67="","",Target_Settings!C65)</f>
        <v/>
      </c>
      <c r="D67" s="4" t="str">
        <f>IF($A67="","",SUMIFS(PMS_Export!$G$4:$G$2003,PMS_Export!$A$4:$A$2003,$A67,PMS_Export!$E$4:$E$2003,"&lt;&gt;Cancelled"))</f>
        <v/>
      </c>
      <c r="E67" s="5" t="str">
        <f>IF($A67="","",SUMIFS(PMS_Export!$H$4:$H$2003,PMS_Export!$A$4:$A$2003,$A67,PMS_Export!$E$4:$E$2003,"&lt;&gt;Cancelled"))</f>
        <v/>
      </c>
      <c r="F67" t="str">
        <f t="shared" si="0"/>
        <v/>
      </c>
      <c r="G67" t="str">
        <f>IF($A67="","",Target_Settings!F65)</f>
        <v/>
      </c>
      <c r="H67" s="4" t="str">
        <f t="shared" si="1"/>
        <v/>
      </c>
      <c r="I67" t="str">
        <f t="shared" si="2"/>
        <v/>
      </c>
      <c r="J67" s="4" t="str">
        <f t="shared" si="3"/>
        <v/>
      </c>
      <c r="L67" t="str">
        <f>IF($A67="","",VLOOKUP($A67,Target_Settings!$A$5:$H$304,4,FALSE))</f>
        <v/>
      </c>
      <c r="M67" t="str">
        <f>IF($A67="","",VLOOKUP($A67,Target_Settings!$A$5:$H$304,5,FALSE))</f>
        <v/>
      </c>
      <c r="N67" t="str">
        <f>IF($A67="","",VLOOKUP($A67,Target_Settings!$A$5:$H$304,7,FALSE))</f>
        <v/>
      </c>
      <c r="O67" t="str">
        <f>IF($A67="","",VLOOKUP($A67,Target_Settings!$A$5:$H$304,8,FALSE))</f>
        <v/>
      </c>
      <c r="P67" t="str">
        <f t="shared" si="4"/>
        <v/>
      </c>
    </row>
    <row r="68" spans="1:16" ht="18" customHeight="1">
      <c r="A68" t="str">
        <f>IF(Target_Settings!A66="","",Target_Settings!A66)</f>
        <v/>
      </c>
      <c r="B68" t="str">
        <f>IF($A68="","",Target_Settings!B66)</f>
        <v/>
      </c>
      <c r="C68" t="str">
        <f>IF($A68="","",Target_Settings!C66)</f>
        <v/>
      </c>
      <c r="D68" s="4" t="str">
        <f>IF($A68="","",SUMIFS(PMS_Export!$G$4:$G$2003,PMS_Export!$A$4:$A$2003,$A68,PMS_Export!$E$4:$E$2003,"&lt;&gt;Cancelled"))</f>
        <v/>
      </c>
      <c r="E68" s="5" t="str">
        <f>IF($A68="","",SUMIFS(PMS_Export!$H$4:$H$2003,PMS_Export!$A$4:$A$2003,$A68,PMS_Export!$E$4:$E$2003,"&lt;&gt;Cancelled"))</f>
        <v/>
      </c>
      <c r="F68" t="str">
        <f t="shared" si="0"/>
        <v/>
      </c>
      <c r="G68" t="str">
        <f>IF($A68="","",Target_Settings!F66)</f>
        <v/>
      </c>
      <c r="H68" s="4" t="str">
        <f t="shared" si="1"/>
        <v/>
      </c>
      <c r="I68" t="str">
        <f t="shared" si="2"/>
        <v/>
      </c>
      <c r="J68" s="4" t="str">
        <f t="shared" si="3"/>
        <v/>
      </c>
      <c r="L68" t="str">
        <f>IF($A68="","",VLOOKUP($A68,Target_Settings!$A$5:$H$304,4,FALSE))</f>
        <v/>
      </c>
      <c r="M68" t="str">
        <f>IF($A68="","",VLOOKUP($A68,Target_Settings!$A$5:$H$304,5,FALSE))</f>
        <v/>
      </c>
      <c r="N68" t="str">
        <f>IF($A68="","",VLOOKUP($A68,Target_Settings!$A$5:$H$304,7,FALSE))</f>
        <v/>
      </c>
      <c r="O68" t="str">
        <f>IF($A68="","",VLOOKUP($A68,Target_Settings!$A$5:$H$304,8,FALSE))</f>
        <v/>
      </c>
      <c r="P68" t="str">
        <f t="shared" si="4"/>
        <v/>
      </c>
    </row>
    <row r="69" spans="1:16" ht="18" customHeight="1">
      <c r="A69" t="str">
        <f>IF(Target_Settings!A67="","",Target_Settings!A67)</f>
        <v/>
      </c>
      <c r="B69" t="str">
        <f>IF($A69="","",Target_Settings!B67)</f>
        <v/>
      </c>
      <c r="C69" t="str">
        <f>IF($A69="","",Target_Settings!C67)</f>
        <v/>
      </c>
      <c r="D69" s="4" t="str">
        <f>IF($A69="","",SUMIFS(PMS_Export!$G$4:$G$2003,PMS_Export!$A$4:$A$2003,$A69,PMS_Export!$E$4:$E$2003,"&lt;&gt;Cancelled"))</f>
        <v/>
      </c>
      <c r="E69" s="5" t="str">
        <f>IF($A69="","",SUMIFS(PMS_Export!$H$4:$H$2003,PMS_Export!$A$4:$A$2003,$A69,PMS_Export!$E$4:$E$2003,"&lt;&gt;Cancelled"))</f>
        <v/>
      </c>
      <c r="F69" t="str">
        <f t="shared" si="0"/>
        <v/>
      </c>
      <c r="G69" t="str">
        <f>IF($A69="","",Target_Settings!F67)</f>
        <v/>
      </c>
      <c r="H69" s="4" t="str">
        <f t="shared" si="1"/>
        <v/>
      </c>
      <c r="I69" t="str">
        <f t="shared" si="2"/>
        <v/>
      </c>
      <c r="J69" s="4" t="str">
        <f t="shared" si="3"/>
        <v/>
      </c>
      <c r="L69" t="str">
        <f>IF($A69="","",VLOOKUP($A69,Target_Settings!$A$5:$H$304,4,FALSE))</f>
        <v/>
      </c>
      <c r="M69" t="str">
        <f>IF($A69="","",VLOOKUP($A69,Target_Settings!$A$5:$H$304,5,FALSE))</f>
        <v/>
      </c>
      <c r="N69" t="str">
        <f>IF($A69="","",VLOOKUP($A69,Target_Settings!$A$5:$H$304,7,FALSE))</f>
        <v/>
      </c>
      <c r="O69" t="str">
        <f>IF($A69="","",VLOOKUP($A69,Target_Settings!$A$5:$H$304,8,FALSE))</f>
        <v/>
      </c>
      <c r="P69" t="str">
        <f t="shared" si="4"/>
        <v/>
      </c>
    </row>
    <row r="70" spans="1:16" ht="18" customHeight="1">
      <c r="A70" t="str">
        <f>IF(Target_Settings!A68="","",Target_Settings!A68)</f>
        <v/>
      </c>
      <c r="B70" t="str">
        <f>IF($A70="","",Target_Settings!B68)</f>
        <v/>
      </c>
      <c r="C70" t="str">
        <f>IF($A70="","",Target_Settings!C68)</f>
        <v/>
      </c>
      <c r="D70" s="4" t="str">
        <f>IF($A70="","",SUMIFS(PMS_Export!$G$4:$G$2003,PMS_Export!$A$4:$A$2003,$A70,PMS_Export!$E$4:$E$2003,"&lt;&gt;Cancelled"))</f>
        <v/>
      </c>
      <c r="E70" s="5" t="str">
        <f>IF($A70="","",SUMIFS(PMS_Export!$H$4:$H$2003,PMS_Export!$A$4:$A$2003,$A70,PMS_Export!$E$4:$E$2003,"&lt;&gt;Cancelled"))</f>
        <v/>
      </c>
      <c r="F70" t="str">
        <f t="shared" si="0"/>
        <v/>
      </c>
      <c r="G70" t="str">
        <f>IF($A70="","",Target_Settings!F68)</f>
        <v/>
      </c>
      <c r="H70" s="4" t="str">
        <f t="shared" si="1"/>
        <v/>
      </c>
      <c r="I70" t="str">
        <f t="shared" si="2"/>
        <v/>
      </c>
      <c r="J70" s="4" t="str">
        <f t="shared" si="3"/>
        <v/>
      </c>
      <c r="L70" t="str">
        <f>IF($A70="","",VLOOKUP($A70,Target_Settings!$A$5:$H$304,4,FALSE))</f>
        <v/>
      </c>
      <c r="M70" t="str">
        <f>IF($A70="","",VLOOKUP($A70,Target_Settings!$A$5:$H$304,5,FALSE))</f>
        <v/>
      </c>
      <c r="N70" t="str">
        <f>IF($A70="","",VLOOKUP($A70,Target_Settings!$A$5:$H$304,7,FALSE))</f>
        <v/>
      </c>
      <c r="O70" t="str">
        <f>IF($A70="","",VLOOKUP($A70,Target_Settings!$A$5:$H$304,8,FALSE))</f>
        <v/>
      </c>
      <c r="P70" t="str">
        <f t="shared" si="4"/>
        <v/>
      </c>
    </row>
    <row r="71" spans="1:16" ht="18" customHeight="1">
      <c r="A71" t="str">
        <f>IF(Target_Settings!A69="","",Target_Settings!A69)</f>
        <v/>
      </c>
      <c r="B71" t="str">
        <f>IF($A71="","",Target_Settings!B69)</f>
        <v/>
      </c>
      <c r="C71" t="str">
        <f>IF($A71="","",Target_Settings!C69)</f>
        <v/>
      </c>
      <c r="D71" s="4" t="str">
        <f>IF($A71="","",SUMIFS(PMS_Export!$G$4:$G$2003,PMS_Export!$A$4:$A$2003,$A71,PMS_Export!$E$4:$E$2003,"&lt;&gt;Cancelled"))</f>
        <v/>
      </c>
      <c r="E71" s="5" t="str">
        <f>IF($A71="","",SUMIFS(PMS_Export!$H$4:$H$2003,PMS_Export!$A$4:$A$2003,$A71,PMS_Export!$E$4:$E$2003,"&lt;&gt;Cancelled"))</f>
        <v/>
      </c>
      <c r="F71" t="str">
        <f t="shared" ref="F71:F134" si="5">IF($A71="","",IF($C71="Revenue",IF($D71&gt;=$M71,"Tier 2",IF($D71&gt;=$L71,"Tier 1","Below Tier 1")),IF($E71&gt;=$M71,"Tier 2",IF($E71&gt;=$L71,"Tier 1","Below Tier 1"))))</f>
        <v/>
      </c>
      <c r="G71" t="str">
        <f>IF($A71="","",Target_Settings!F69)</f>
        <v/>
      </c>
      <c r="H71" s="4" t="str">
        <f t="shared" ref="H71:H134" si="6">IF($A71="","",IF($G71="Percentage",$D71*$P71,$E71*$P71))</f>
        <v/>
      </c>
      <c r="I71" t="str">
        <f t="shared" ref="I71:I134" si="7">IF($A71="","",IF($F71="Tier 2","",IF($C71="Revenue",IF($F71="Tier 1",IF($D71&gt;=0.9*$M71,"Within 10% of Tier 2",""),IF($D71&gt;=0.9*$L71,"Within 10% of Tier 1","")),IF($F71="Tier 1",IF($E71&gt;=0.9*$M71,"Within 10% of Tier 2",""),IF($E71&gt;=0.9*$L71,"Within 10% of Tier 1","")))))</f>
        <v/>
      </c>
      <c r="J71" s="4" t="str">
        <f t="shared" ref="J71:J134" si="8">IF($A71="","",$H71)</f>
        <v/>
      </c>
      <c r="L71" t="str">
        <f>IF($A71="","",VLOOKUP($A71,Target_Settings!$A$5:$H$304,4,FALSE))</f>
        <v/>
      </c>
      <c r="M71" t="str">
        <f>IF($A71="","",VLOOKUP($A71,Target_Settings!$A$5:$H$304,5,FALSE))</f>
        <v/>
      </c>
      <c r="N71" t="str">
        <f>IF($A71="","",VLOOKUP($A71,Target_Settings!$A$5:$H$304,7,FALSE))</f>
        <v/>
      </c>
      <c r="O71" t="str">
        <f>IF($A71="","",VLOOKUP($A71,Target_Settings!$A$5:$H$304,8,FALSE))</f>
        <v/>
      </c>
      <c r="P71" t="str">
        <f t="shared" ref="P71:P134" si="9">IF($A71="","",IF($F71="Tier 2",$O71,IF($F71="Tier 1",$N71,0)))</f>
        <v/>
      </c>
    </row>
    <row r="72" spans="1:16" ht="18" customHeight="1">
      <c r="A72" t="str">
        <f>IF(Target_Settings!A70="","",Target_Settings!A70)</f>
        <v/>
      </c>
      <c r="B72" t="str">
        <f>IF($A72="","",Target_Settings!B70)</f>
        <v/>
      </c>
      <c r="C72" t="str">
        <f>IF($A72="","",Target_Settings!C70)</f>
        <v/>
      </c>
      <c r="D72" s="4" t="str">
        <f>IF($A72="","",SUMIFS(PMS_Export!$G$4:$G$2003,PMS_Export!$A$4:$A$2003,$A72,PMS_Export!$E$4:$E$2003,"&lt;&gt;Cancelled"))</f>
        <v/>
      </c>
      <c r="E72" s="5" t="str">
        <f>IF($A72="","",SUMIFS(PMS_Export!$H$4:$H$2003,PMS_Export!$A$4:$A$2003,$A72,PMS_Export!$E$4:$E$2003,"&lt;&gt;Cancelled"))</f>
        <v/>
      </c>
      <c r="F72" t="str">
        <f t="shared" si="5"/>
        <v/>
      </c>
      <c r="G72" t="str">
        <f>IF($A72="","",Target_Settings!F70)</f>
        <v/>
      </c>
      <c r="H72" s="4" t="str">
        <f t="shared" si="6"/>
        <v/>
      </c>
      <c r="I72" t="str">
        <f t="shared" si="7"/>
        <v/>
      </c>
      <c r="J72" s="4" t="str">
        <f t="shared" si="8"/>
        <v/>
      </c>
      <c r="L72" t="str">
        <f>IF($A72="","",VLOOKUP($A72,Target_Settings!$A$5:$H$304,4,FALSE))</f>
        <v/>
      </c>
      <c r="M72" t="str">
        <f>IF($A72="","",VLOOKUP($A72,Target_Settings!$A$5:$H$304,5,FALSE))</f>
        <v/>
      </c>
      <c r="N72" t="str">
        <f>IF($A72="","",VLOOKUP($A72,Target_Settings!$A$5:$H$304,7,FALSE))</f>
        <v/>
      </c>
      <c r="O72" t="str">
        <f>IF($A72="","",VLOOKUP($A72,Target_Settings!$A$5:$H$304,8,FALSE))</f>
        <v/>
      </c>
      <c r="P72" t="str">
        <f t="shared" si="9"/>
        <v/>
      </c>
    </row>
    <row r="73" spans="1:16" ht="18" customHeight="1">
      <c r="A73" t="str">
        <f>IF(Target_Settings!A71="","",Target_Settings!A71)</f>
        <v/>
      </c>
      <c r="B73" t="str">
        <f>IF($A73="","",Target_Settings!B71)</f>
        <v/>
      </c>
      <c r="C73" t="str">
        <f>IF($A73="","",Target_Settings!C71)</f>
        <v/>
      </c>
      <c r="D73" s="4" t="str">
        <f>IF($A73="","",SUMIFS(PMS_Export!$G$4:$G$2003,PMS_Export!$A$4:$A$2003,$A73,PMS_Export!$E$4:$E$2003,"&lt;&gt;Cancelled"))</f>
        <v/>
      </c>
      <c r="E73" s="5" t="str">
        <f>IF($A73="","",SUMIFS(PMS_Export!$H$4:$H$2003,PMS_Export!$A$4:$A$2003,$A73,PMS_Export!$E$4:$E$2003,"&lt;&gt;Cancelled"))</f>
        <v/>
      </c>
      <c r="F73" t="str">
        <f t="shared" si="5"/>
        <v/>
      </c>
      <c r="G73" t="str">
        <f>IF($A73="","",Target_Settings!F71)</f>
        <v/>
      </c>
      <c r="H73" s="4" t="str">
        <f t="shared" si="6"/>
        <v/>
      </c>
      <c r="I73" t="str">
        <f t="shared" si="7"/>
        <v/>
      </c>
      <c r="J73" s="4" t="str">
        <f t="shared" si="8"/>
        <v/>
      </c>
      <c r="L73" t="str">
        <f>IF($A73="","",VLOOKUP($A73,Target_Settings!$A$5:$H$304,4,FALSE))</f>
        <v/>
      </c>
      <c r="M73" t="str">
        <f>IF($A73="","",VLOOKUP($A73,Target_Settings!$A$5:$H$304,5,FALSE))</f>
        <v/>
      </c>
      <c r="N73" t="str">
        <f>IF($A73="","",VLOOKUP($A73,Target_Settings!$A$5:$H$304,7,FALSE))</f>
        <v/>
      </c>
      <c r="O73" t="str">
        <f>IF($A73="","",VLOOKUP($A73,Target_Settings!$A$5:$H$304,8,FALSE))</f>
        <v/>
      </c>
      <c r="P73" t="str">
        <f t="shared" si="9"/>
        <v/>
      </c>
    </row>
    <row r="74" spans="1:16" ht="18" customHeight="1">
      <c r="A74" t="str">
        <f>IF(Target_Settings!A72="","",Target_Settings!A72)</f>
        <v/>
      </c>
      <c r="B74" t="str">
        <f>IF($A74="","",Target_Settings!B72)</f>
        <v/>
      </c>
      <c r="C74" t="str">
        <f>IF($A74="","",Target_Settings!C72)</f>
        <v/>
      </c>
      <c r="D74" s="4" t="str">
        <f>IF($A74="","",SUMIFS(PMS_Export!$G$4:$G$2003,PMS_Export!$A$4:$A$2003,$A74,PMS_Export!$E$4:$E$2003,"&lt;&gt;Cancelled"))</f>
        <v/>
      </c>
      <c r="E74" s="5" t="str">
        <f>IF($A74="","",SUMIFS(PMS_Export!$H$4:$H$2003,PMS_Export!$A$4:$A$2003,$A74,PMS_Export!$E$4:$E$2003,"&lt;&gt;Cancelled"))</f>
        <v/>
      </c>
      <c r="F74" t="str">
        <f t="shared" si="5"/>
        <v/>
      </c>
      <c r="G74" t="str">
        <f>IF($A74="","",Target_Settings!F72)</f>
        <v/>
      </c>
      <c r="H74" s="4" t="str">
        <f t="shared" si="6"/>
        <v/>
      </c>
      <c r="I74" t="str">
        <f t="shared" si="7"/>
        <v/>
      </c>
      <c r="J74" s="4" t="str">
        <f t="shared" si="8"/>
        <v/>
      </c>
      <c r="L74" t="str">
        <f>IF($A74="","",VLOOKUP($A74,Target_Settings!$A$5:$H$304,4,FALSE))</f>
        <v/>
      </c>
      <c r="M74" t="str">
        <f>IF($A74="","",VLOOKUP($A74,Target_Settings!$A$5:$H$304,5,FALSE))</f>
        <v/>
      </c>
      <c r="N74" t="str">
        <f>IF($A74="","",VLOOKUP($A74,Target_Settings!$A$5:$H$304,7,FALSE))</f>
        <v/>
      </c>
      <c r="O74" t="str">
        <f>IF($A74="","",VLOOKUP($A74,Target_Settings!$A$5:$H$304,8,FALSE))</f>
        <v/>
      </c>
      <c r="P74" t="str">
        <f t="shared" si="9"/>
        <v/>
      </c>
    </row>
    <row r="75" spans="1:16" ht="18" customHeight="1">
      <c r="A75" t="str">
        <f>IF(Target_Settings!A73="","",Target_Settings!A73)</f>
        <v/>
      </c>
      <c r="B75" t="str">
        <f>IF($A75="","",Target_Settings!B73)</f>
        <v/>
      </c>
      <c r="C75" t="str">
        <f>IF($A75="","",Target_Settings!C73)</f>
        <v/>
      </c>
      <c r="D75" s="4" t="str">
        <f>IF($A75="","",SUMIFS(PMS_Export!$G$4:$G$2003,PMS_Export!$A$4:$A$2003,$A75,PMS_Export!$E$4:$E$2003,"&lt;&gt;Cancelled"))</f>
        <v/>
      </c>
      <c r="E75" s="5" t="str">
        <f>IF($A75="","",SUMIFS(PMS_Export!$H$4:$H$2003,PMS_Export!$A$4:$A$2003,$A75,PMS_Export!$E$4:$E$2003,"&lt;&gt;Cancelled"))</f>
        <v/>
      </c>
      <c r="F75" t="str">
        <f t="shared" si="5"/>
        <v/>
      </c>
      <c r="G75" t="str">
        <f>IF($A75="","",Target_Settings!F73)</f>
        <v/>
      </c>
      <c r="H75" s="4" t="str">
        <f t="shared" si="6"/>
        <v/>
      </c>
      <c r="I75" t="str">
        <f t="shared" si="7"/>
        <v/>
      </c>
      <c r="J75" s="4" t="str">
        <f t="shared" si="8"/>
        <v/>
      </c>
      <c r="L75" t="str">
        <f>IF($A75="","",VLOOKUP($A75,Target_Settings!$A$5:$H$304,4,FALSE))</f>
        <v/>
      </c>
      <c r="M75" t="str">
        <f>IF($A75="","",VLOOKUP($A75,Target_Settings!$A$5:$H$304,5,FALSE))</f>
        <v/>
      </c>
      <c r="N75" t="str">
        <f>IF($A75="","",VLOOKUP($A75,Target_Settings!$A$5:$H$304,7,FALSE))</f>
        <v/>
      </c>
      <c r="O75" t="str">
        <f>IF($A75="","",VLOOKUP($A75,Target_Settings!$A$5:$H$304,8,FALSE))</f>
        <v/>
      </c>
      <c r="P75" t="str">
        <f t="shared" si="9"/>
        <v/>
      </c>
    </row>
    <row r="76" spans="1:16" ht="18" customHeight="1">
      <c r="A76" t="str">
        <f>IF(Target_Settings!A74="","",Target_Settings!A74)</f>
        <v/>
      </c>
      <c r="B76" t="str">
        <f>IF($A76="","",Target_Settings!B74)</f>
        <v/>
      </c>
      <c r="C76" t="str">
        <f>IF($A76="","",Target_Settings!C74)</f>
        <v/>
      </c>
      <c r="D76" s="4" t="str">
        <f>IF($A76="","",SUMIFS(PMS_Export!$G$4:$G$2003,PMS_Export!$A$4:$A$2003,$A76,PMS_Export!$E$4:$E$2003,"&lt;&gt;Cancelled"))</f>
        <v/>
      </c>
      <c r="E76" s="5" t="str">
        <f>IF($A76="","",SUMIFS(PMS_Export!$H$4:$H$2003,PMS_Export!$A$4:$A$2003,$A76,PMS_Export!$E$4:$E$2003,"&lt;&gt;Cancelled"))</f>
        <v/>
      </c>
      <c r="F76" t="str">
        <f t="shared" si="5"/>
        <v/>
      </c>
      <c r="G76" t="str">
        <f>IF($A76="","",Target_Settings!F74)</f>
        <v/>
      </c>
      <c r="H76" s="4" t="str">
        <f t="shared" si="6"/>
        <v/>
      </c>
      <c r="I76" t="str">
        <f t="shared" si="7"/>
        <v/>
      </c>
      <c r="J76" s="4" t="str">
        <f t="shared" si="8"/>
        <v/>
      </c>
      <c r="L76" t="str">
        <f>IF($A76="","",VLOOKUP($A76,Target_Settings!$A$5:$H$304,4,FALSE))</f>
        <v/>
      </c>
      <c r="M76" t="str">
        <f>IF($A76="","",VLOOKUP($A76,Target_Settings!$A$5:$H$304,5,FALSE))</f>
        <v/>
      </c>
      <c r="N76" t="str">
        <f>IF($A76="","",VLOOKUP($A76,Target_Settings!$A$5:$H$304,7,FALSE))</f>
        <v/>
      </c>
      <c r="O76" t="str">
        <f>IF($A76="","",VLOOKUP($A76,Target_Settings!$A$5:$H$304,8,FALSE))</f>
        <v/>
      </c>
      <c r="P76" t="str">
        <f t="shared" si="9"/>
        <v/>
      </c>
    </row>
    <row r="77" spans="1:16" ht="18" customHeight="1">
      <c r="A77" t="str">
        <f>IF(Target_Settings!A75="","",Target_Settings!A75)</f>
        <v/>
      </c>
      <c r="B77" t="str">
        <f>IF($A77="","",Target_Settings!B75)</f>
        <v/>
      </c>
      <c r="C77" t="str">
        <f>IF($A77="","",Target_Settings!C75)</f>
        <v/>
      </c>
      <c r="D77" s="4" t="str">
        <f>IF($A77="","",SUMIFS(PMS_Export!$G$4:$G$2003,PMS_Export!$A$4:$A$2003,$A77,PMS_Export!$E$4:$E$2003,"&lt;&gt;Cancelled"))</f>
        <v/>
      </c>
      <c r="E77" s="5" t="str">
        <f>IF($A77="","",SUMIFS(PMS_Export!$H$4:$H$2003,PMS_Export!$A$4:$A$2003,$A77,PMS_Export!$E$4:$E$2003,"&lt;&gt;Cancelled"))</f>
        <v/>
      </c>
      <c r="F77" t="str">
        <f t="shared" si="5"/>
        <v/>
      </c>
      <c r="G77" t="str">
        <f>IF($A77="","",Target_Settings!F75)</f>
        <v/>
      </c>
      <c r="H77" s="4" t="str">
        <f t="shared" si="6"/>
        <v/>
      </c>
      <c r="I77" t="str">
        <f t="shared" si="7"/>
        <v/>
      </c>
      <c r="J77" s="4" t="str">
        <f t="shared" si="8"/>
        <v/>
      </c>
      <c r="L77" t="str">
        <f>IF($A77="","",VLOOKUP($A77,Target_Settings!$A$5:$H$304,4,FALSE))</f>
        <v/>
      </c>
      <c r="M77" t="str">
        <f>IF($A77="","",VLOOKUP($A77,Target_Settings!$A$5:$H$304,5,FALSE))</f>
        <v/>
      </c>
      <c r="N77" t="str">
        <f>IF($A77="","",VLOOKUP($A77,Target_Settings!$A$5:$H$304,7,FALSE))</f>
        <v/>
      </c>
      <c r="O77" t="str">
        <f>IF($A77="","",VLOOKUP($A77,Target_Settings!$A$5:$H$304,8,FALSE))</f>
        <v/>
      </c>
      <c r="P77" t="str">
        <f t="shared" si="9"/>
        <v/>
      </c>
    </row>
    <row r="78" spans="1:16" ht="18" customHeight="1">
      <c r="A78" t="str">
        <f>IF(Target_Settings!A76="","",Target_Settings!A76)</f>
        <v/>
      </c>
      <c r="B78" t="str">
        <f>IF($A78="","",Target_Settings!B76)</f>
        <v/>
      </c>
      <c r="C78" t="str">
        <f>IF($A78="","",Target_Settings!C76)</f>
        <v/>
      </c>
      <c r="D78" s="4" t="str">
        <f>IF($A78="","",SUMIFS(PMS_Export!$G$4:$G$2003,PMS_Export!$A$4:$A$2003,$A78,PMS_Export!$E$4:$E$2003,"&lt;&gt;Cancelled"))</f>
        <v/>
      </c>
      <c r="E78" s="5" t="str">
        <f>IF($A78="","",SUMIFS(PMS_Export!$H$4:$H$2003,PMS_Export!$A$4:$A$2003,$A78,PMS_Export!$E$4:$E$2003,"&lt;&gt;Cancelled"))</f>
        <v/>
      </c>
      <c r="F78" t="str">
        <f t="shared" si="5"/>
        <v/>
      </c>
      <c r="G78" t="str">
        <f>IF($A78="","",Target_Settings!F76)</f>
        <v/>
      </c>
      <c r="H78" s="4" t="str">
        <f t="shared" si="6"/>
        <v/>
      </c>
      <c r="I78" t="str">
        <f t="shared" si="7"/>
        <v/>
      </c>
      <c r="J78" s="4" t="str">
        <f t="shared" si="8"/>
        <v/>
      </c>
      <c r="L78" t="str">
        <f>IF($A78="","",VLOOKUP($A78,Target_Settings!$A$5:$H$304,4,FALSE))</f>
        <v/>
      </c>
      <c r="M78" t="str">
        <f>IF($A78="","",VLOOKUP($A78,Target_Settings!$A$5:$H$304,5,FALSE))</f>
        <v/>
      </c>
      <c r="N78" t="str">
        <f>IF($A78="","",VLOOKUP($A78,Target_Settings!$A$5:$H$304,7,FALSE))</f>
        <v/>
      </c>
      <c r="O78" t="str">
        <f>IF($A78="","",VLOOKUP($A78,Target_Settings!$A$5:$H$304,8,FALSE))</f>
        <v/>
      </c>
      <c r="P78" t="str">
        <f t="shared" si="9"/>
        <v/>
      </c>
    </row>
    <row r="79" spans="1:16" ht="18" customHeight="1">
      <c r="A79" t="str">
        <f>IF(Target_Settings!A77="","",Target_Settings!A77)</f>
        <v/>
      </c>
      <c r="B79" t="str">
        <f>IF($A79="","",Target_Settings!B77)</f>
        <v/>
      </c>
      <c r="C79" t="str">
        <f>IF($A79="","",Target_Settings!C77)</f>
        <v/>
      </c>
      <c r="D79" s="4" t="str">
        <f>IF($A79="","",SUMIFS(PMS_Export!$G$4:$G$2003,PMS_Export!$A$4:$A$2003,$A79,PMS_Export!$E$4:$E$2003,"&lt;&gt;Cancelled"))</f>
        <v/>
      </c>
      <c r="E79" s="5" t="str">
        <f>IF($A79="","",SUMIFS(PMS_Export!$H$4:$H$2003,PMS_Export!$A$4:$A$2003,$A79,PMS_Export!$E$4:$E$2003,"&lt;&gt;Cancelled"))</f>
        <v/>
      </c>
      <c r="F79" t="str">
        <f t="shared" si="5"/>
        <v/>
      </c>
      <c r="G79" t="str">
        <f>IF($A79="","",Target_Settings!F77)</f>
        <v/>
      </c>
      <c r="H79" s="4" t="str">
        <f t="shared" si="6"/>
        <v/>
      </c>
      <c r="I79" t="str">
        <f t="shared" si="7"/>
        <v/>
      </c>
      <c r="J79" s="4" t="str">
        <f t="shared" si="8"/>
        <v/>
      </c>
      <c r="L79" t="str">
        <f>IF($A79="","",VLOOKUP($A79,Target_Settings!$A$5:$H$304,4,FALSE))</f>
        <v/>
      </c>
      <c r="M79" t="str">
        <f>IF($A79="","",VLOOKUP($A79,Target_Settings!$A$5:$H$304,5,FALSE))</f>
        <v/>
      </c>
      <c r="N79" t="str">
        <f>IF($A79="","",VLOOKUP($A79,Target_Settings!$A$5:$H$304,7,FALSE))</f>
        <v/>
      </c>
      <c r="O79" t="str">
        <f>IF($A79="","",VLOOKUP($A79,Target_Settings!$A$5:$H$304,8,FALSE))</f>
        <v/>
      </c>
      <c r="P79" t="str">
        <f t="shared" si="9"/>
        <v/>
      </c>
    </row>
    <row r="80" spans="1:16" ht="18" customHeight="1">
      <c r="A80" t="str">
        <f>IF(Target_Settings!A78="","",Target_Settings!A78)</f>
        <v/>
      </c>
      <c r="B80" t="str">
        <f>IF($A80="","",Target_Settings!B78)</f>
        <v/>
      </c>
      <c r="C80" t="str">
        <f>IF($A80="","",Target_Settings!C78)</f>
        <v/>
      </c>
      <c r="D80" s="4" t="str">
        <f>IF($A80="","",SUMIFS(PMS_Export!$G$4:$G$2003,PMS_Export!$A$4:$A$2003,$A80,PMS_Export!$E$4:$E$2003,"&lt;&gt;Cancelled"))</f>
        <v/>
      </c>
      <c r="E80" s="5" t="str">
        <f>IF($A80="","",SUMIFS(PMS_Export!$H$4:$H$2003,PMS_Export!$A$4:$A$2003,$A80,PMS_Export!$E$4:$E$2003,"&lt;&gt;Cancelled"))</f>
        <v/>
      </c>
      <c r="F80" t="str">
        <f t="shared" si="5"/>
        <v/>
      </c>
      <c r="G80" t="str">
        <f>IF($A80="","",Target_Settings!F78)</f>
        <v/>
      </c>
      <c r="H80" s="4" t="str">
        <f t="shared" si="6"/>
        <v/>
      </c>
      <c r="I80" t="str">
        <f t="shared" si="7"/>
        <v/>
      </c>
      <c r="J80" s="4" t="str">
        <f t="shared" si="8"/>
        <v/>
      </c>
      <c r="L80" t="str">
        <f>IF($A80="","",VLOOKUP($A80,Target_Settings!$A$5:$H$304,4,FALSE))</f>
        <v/>
      </c>
      <c r="M80" t="str">
        <f>IF($A80="","",VLOOKUP($A80,Target_Settings!$A$5:$H$304,5,FALSE))</f>
        <v/>
      </c>
      <c r="N80" t="str">
        <f>IF($A80="","",VLOOKUP($A80,Target_Settings!$A$5:$H$304,7,FALSE))</f>
        <v/>
      </c>
      <c r="O80" t="str">
        <f>IF($A80="","",VLOOKUP($A80,Target_Settings!$A$5:$H$304,8,FALSE))</f>
        <v/>
      </c>
      <c r="P80" t="str">
        <f t="shared" si="9"/>
        <v/>
      </c>
    </row>
    <row r="81" spans="1:16" ht="18" customHeight="1">
      <c r="A81" t="str">
        <f>IF(Target_Settings!A79="","",Target_Settings!A79)</f>
        <v/>
      </c>
      <c r="B81" t="str">
        <f>IF($A81="","",Target_Settings!B79)</f>
        <v/>
      </c>
      <c r="C81" t="str">
        <f>IF($A81="","",Target_Settings!C79)</f>
        <v/>
      </c>
      <c r="D81" s="4" t="str">
        <f>IF($A81="","",SUMIFS(PMS_Export!$G$4:$G$2003,PMS_Export!$A$4:$A$2003,$A81,PMS_Export!$E$4:$E$2003,"&lt;&gt;Cancelled"))</f>
        <v/>
      </c>
      <c r="E81" s="5" t="str">
        <f>IF($A81="","",SUMIFS(PMS_Export!$H$4:$H$2003,PMS_Export!$A$4:$A$2003,$A81,PMS_Export!$E$4:$E$2003,"&lt;&gt;Cancelled"))</f>
        <v/>
      </c>
      <c r="F81" t="str">
        <f t="shared" si="5"/>
        <v/>
      </c>
      <c r="G81" t="str">
        <f>IF($A81="","",Target_Settings!F79)</f>
        <v/>
      </c>
      <c r="H81" s="4" t="str">
        <f t="shared" si="6"/>
        <v/>
      </c>
      <c r="I81" t="str">
        <f t="shared" si="7"/>
        <v/>
      </c>
      <c r="J81" s="4" t="str">
        <f t="shared" si="8"/>
        <v/>
      </c>
      <c r="L81" t="str">
        <f>IF($A81="","",VLOOKUP($A81,Target_Settings!$A$5:$H$304,4,FALSE))</f>
        <v/>
      </c>
      <c r="M81" t="str">
        <f>IF($A81="","",VLOOKUP($A81,Target_Settings!$A$5:$H$304,5,FALSE))</f>
        <v/>
      </c>
      <c r="N81" t="str">
        <f>IF($A81="","",VLOOKUP($A81,Target_Settings!$A$5:$H$304,7,FALSE))</f>
        <v/>
      </c>
      <c r="O81" t="str">
        <f>IF($A81="","",VLOOKUP($A81,Target_Settings!$A$5:$H$304,8,FALSE))</f>
        <v/>
      </c>
      <c r="P81" t="str">
        <f t="shared" si="9"/>
        <v/>
      </c>
    </row>
    <row r="82" spans="1:16" ht="18" customHeight="1">
      <c r="A82" t="str">
        <f>IF(Target_Settings!A80="","",Target_Settings!A80)</f>
        <v/>
      </c>
      <c r="B82" t="str">
        <f>IF($A82="","",Target_Settings!B80)</f>
        <v/>
      </c>
      <c r="C82" t="str">
        <f>IF($A82="","",Target_Settings!C80)</f>
        <v/>
      </c>
      <c r="D82" s="4" t="str">
        <f>IF($A82="","",SUMIFS(PMS_Export!$G$4:$G$2003,PMS_Export!$A$4:$A$2003,$A82,PMS_Export!$E$4:$E$2003,"&lt;&gt;Cancelled"))</f>
        <v/>
      </c>
      <c r="E82" s="5" t="str">
        <f>IF($A82="","",SUMIFS(PMS_Export!$H$4:$H$2003,PMS_Export!$A$4:$A$2003,$A82,PMS_Export!$E$4:$E$2003,"&lt;&gt;Cancelled"))</f>
        <v/>
      </c>
      <c r="F82" t="str">
        <f t="shared" si="5"/>
        <v/>
      </c>
      <c r="G82" t="str">
        <f>IF($A82="","",Target_Settings!F80)</f>
        <v/>
      </c>
      <c r="H82" s="4" t="str">
        <f t="shared" si="6"/>
        <v/>
      </c>
      <c r="I82" t="str">
        <f t="shared" si="7"/>
        <v/>
      </c>
      <c r="J82" s="4" t="str">
        <f t="shared" si="8"/>
        <v/>
      </c>
      <c r="L82" t="str">
        <f>IF($A82="","",VLOOKUP($A82,Target_Settings!$A$5:$H$304,4,FALSE))</f>
        <v/>
      </c>
      <c r="M82" t="str">
        <f>IF($A82="","",VLOOKUP($A82,Target_Settings!$A$5:$H$304,5,FALSE))</f>
        <v/>
      </c>
      <c r="N82" t="str">
        <f>IF($A82="","",VLOOKUP($A82,Target_Settings!$A$5:$H$304,7,FALSE))</f>
        <v/>
      </c>
      <c r="O82" t="str">
        <f>IF($A82="","",VLOOKUP($A82,Target_Settings!$A$5:$H$304,8,FALSE))</f>
        <v/>
      </c>
      <c r="P82" t="str">
        <f t="shared" si="9"/>
        <v/>
      </c>
    </row>
    <row r="83" spans="1:16" ht="18" customHeight="1">
      <c r="A83" t="str">
        <f>IF(Target_Settings!A81="","",Target_Settings!A81)</f>
        <v/>
      </c>
      <c r="B83" t="str">
        <f>IF($A83="","",Target_Settings!B81)</f>
        <v/>
      </c>
      <c r="C83" t="str">
        <f>IF($A83="","",Target_Settings!C81)</f>
        <v/>
      </c>
      <c r="D83" s="4" t="str">
        <f>IF($A83="","",SUMIFS(PMS_Export!$G$4:$G$2003,PMS_Export!$A$4:$A$2003,$A83,PMS_Export!$E$4:$E$2003,"&lt;&gt;Cancelled"))</f>
        <v/>
      </c>
      <c r="E83" s="5" t="str">
        <f>IF($A83="","",SUMIFS(PMS_Export!$H$4:$H$2003,PMS_Export!$A$4:$A$2003,$A83,PMS_Export!$E$4:$E$2003,"&lt;&gt;Cancelled"))</f>
        <v/>
      </c>
      <c r="F83" t="str">
        <f t="shared" si="5"/>
        <v/>
      </c>
      <c r="G83" t="str">
        <f>IF($A83="","",Target_Settings!F81)</f>
        <v/>
      </c>
      <c r="H83" s="4" t="str">
        <f t="shared" si="6"/>
        <v/>
      </c>
      <c r="I83" t="str">
        <f t="shared" si="7"/>
        <v/>
      </c>
      <c r="J83" s="4" t="str">
        <f t="shared" si="8"/>
        <v/>
      </c>
      <c r="L83" t="str">
        <f>IF($A83="","",VLOOKUP($A83,Target_Settings!$A$5:$H$304,4,FALSE))</f>
        <v/>
      </c>
      <c r="M83" t="str">
        <f>IF($A83="","",VLOOKUP($A83,Target_Settings!$A$5:$H$304,5,FALSE))</f>
        <v/>
      </c>
      <c r="N83" t="str">
        <f>IF($A83="","",VLOOKUP($A83,Target_Settings!$A$5:$H$304,7,FALSE))</f>
        <v/>
      </c>
      <c r="O83" t="str">
        <f>IF($A83="","",VLOOKUP($A83,Target_Settings!$A$5:$H$304,8,FALSE))</f>
        <v/>
      </c>
      <c r="P83" t="str">
        <f t="shared" si="9"/>
        <v/>
      </c>
    </row>
    <row r="84" spans="1:16" ht="18" customHeight="1">
      <c r="A84" t="str">
        <f>IF(Target_Settings!A82="","",Target_Settings!A82)</f>
        <v/>
      </c>
      <c r="B84" t="str">
        <f>IF($A84="","",Target_Settings!B82)</f>
        <v/>
      </c>
      <c r="C84" t="str">
        <f>IF($A84="","",Target_Settings!C82)</f>
        <v/>
      </c>
      <c r="D84" s="4" t="str">
        <f>IF($A84="","",SUMIFS(PMS_Export!$G$4:$G$2003,PMS_Export!$A$4:$A$2003,$A84,PMS_Export!$E$4:$E$2003,"&lt;&gt;Cancelled"))</f>
        <v/>
      </c>
      <c r="E84" s="5" t="str">
        <f>IF($A84="","",SUMIFS(PMS_Export!$H$4:$H$2003,PMS_Export!$A$4:$A$2003,$A84,PMS_Export!$E$4:$E$2003,"&lt;&gt;Cancelled"))</f>
        <v/>
      </c>
      <c r="F84" t="str">
        <f t="shared" si="5"/>
        <v/>
      </c>
      <c r="G84" t="str">
        <f>IF($A84="","",Target_Settings!F82)</f>
        <v/>
      </c>
      <c r="H84" s="4" t="str">
        <f t="shared" si="6"/>
        <v/>
      </c>
      <c r="I84" t="str">
        <f t="shared" si="7"/>
        <v/>
      </c>
      <c r="J84" s="4" t="str">
        <f t="shared" si="8"/>
        <v/>
      </c>
      <c r="L84" t="str">
        <f>IF($A84="","",VLOOKUP($A84,Target_Settings!$A$5:$H$304,4,FALSE))</f>
        <v/>
      </c>
      <c r="M84" t="str">
        <f>IF($A84="","",VLOOKUP($A84,Target_Settings!$A$5:$H$304,5,FALSE))</f>
        <v/>
      </c>
      <c r="N84" t="str">
        <f>IF($A84="","",VLOOKUP($A84,Target_Settings!$A$5:$H$304,7,FALSE))</f>
        <v/>
      </c>
      <c r="O84" t="str">
        <f>IF($A84="","",VLOOKUP($A84,Target_Settings!$A$5:$H$304,8,FALSE))</f>
        <v/>
      </c>
      <c r="P84" t="str">
        <f t="shared" si="9"/>
        <v/>
      </c>
    </row>
    <row r="85" spans="1:16" ht="18" customHeight="1">
      <c r="A85" t="str">
        <f>IF(Target_Settings!A83="","",Target_Settings!A83)</f>
        <v/>
      </c>
      <c r="B85" t="str">
        <f>IF($A85="","",Target_Settings!B83)</f>
        <v/>
      </c>
      <c r="C85" t="str">
        <f>IF($A85="","",Target_Settings!C83)</f>
        <v/>
      </c>
      <c r="D85" s="4" t="str">
        <f>IF($A85="","",SUMIFS(PMS_Export!$G$4:$G$2003,PMS_Export!$A$4:$A$2003,$A85,PMS_Export!$E$4:$E$2003,"&lt;&gt;Cancelled"))</f>
        <v/>
      </c>
      <c r="E85" s="5" t="str">
        <f>IF($A85="","",SUMIFS(PMS_Export!$H$4:$H$2003,PMS_Export!$A$4:$A$2003,$A85,PMS_Export!$E$4:$E$2003,"&lt;&gt;Cancelled"))</f>
        <v/>
      </c>
      <c r="F85" t="str">
        <f t="shared" si="5"/>
        <v/>
      </c>
      <c r="G85" t="str">
        <f>IF($A85="","",Target_Settings!F83)</f>
        <v/>
      </c>
      <c r="H85" s="4" t="str">
        <f t="shared" si="6"/>
        <v/>
      </c>
      <c r="I85" t="str">
        <f t="shared" si="7"/>
        <v/>
      </c>
      <c r="J85" s="4" t="str">
        <f t="shared" si="8"/>
        <v/>
      </c>
      <c r="L85" t="str">
        <f>IF($A85="","",VLOOKUP($A85,Target_Settings!$A$5:$H$304,4,FALSE))</f>
        <v/>
      </c>
      <c r="M85" t="str">
        <f>IF($A85="","",VLOOKUP($A85,Target_Settings!$A$5:$H$304,5,FALSE))</f>
        <v/>
      </c>
      <c r="N85" t="str">
        <f>IF($A85="","",VLOOKUP($A85,Target_Settings!$A$5:$H$304,7,FALSE))</f>
        <v/>
      </c>
      <c r="O85" t="str">
        <f>IF($A85="","",VLOOKUP($A85,Target_Settings!$A$5:$H$304,8,FALSE))</f>
        <v/>
      </c>
      <c r="P85" t="str">
        <f t="shared" si="9"/>
        <v/>
      </c>
    </row>
    <row r="86" spans="1:16" ht="18" customHeight="1">
      <c r="A86" t="str">
        <f>IF(Target_Settings!A84="","",Target_Settings!A84)</f>
        <v/>
      </c>
      <c r="B86" t="str">
        <f>IF($A86="","",Target_Settings!B84)</f>
        <v/>
      </c>
      <c r="C86" t="str">
        <f>IF($A86="","",Target_Settings!C84)</f>
        <v/>
      </c>
      <c r="D86" s="4" t="str">
        <f>IF($A86="","",SUMIFS(PMS_Export!$G$4:$G$2003,PMS_Export!$A$4:$A$2003,$A86,PMS_Export!$E$4:$E$2003,"&lt;&gt;Cancelled"))</f>
        <v/>
      </c>
      <c r="E86" s="5" t="str">
        <f>IF($A86="","",SUMIFS(PMS_Export!$H$4:$H$2003,PMS_Export!$A$4:$A$2003,$A86,PMS_Export!$E$4:$E$2003,"&lt;&gt;Cancelled"))</f>
        <v/>
      </c>
      <c r="F86" t="str">
        <f t="shared" si="5"/>
        <v/>
      </c>
      <c r="G86" t="str">
        <f>IF($A86="","",Target_Settings!F84)</f>
        <v/>
      </c>
      <c r="H86" s="4" t="str">
        <f t="shared" si="6"/>
        <v/>
      </c>
      <c r="I86" t="str">
        <f t="shared" si="7"/>
        <v/>
      </c>
      <c r="J86" s="4" t="str">
        <f t="shared" si="8"/>
        <v/>
      </c>
      <c r="L86" t="str">
        <f>IF($A86="","",VLOOKUP($A86,Target_Settings!$A$5:$H$304,4,FALSE))</f>
        <v/>
      </c>
      <c r="M86" t="str">
        <f>IF($A86="","",VLOOKUP($A86,Target_Settings!$A$5:$H$304,5,FALSE))</f>
        <v/>
      </c>
      <c r="N86" t="str">
        <f>IF($A86="","",VLOOKUP($A86,Target_Settings!$A$5:$H$304,7,FALSE))</f>
        <v/>
      </c>
      <c r="O86" t="str">
        <f>IF($A86="","",VLOOKUP($A86,Target_Settings!$A$5:$H$304,8,FALSE))</f>
        <v/>
      </c>
      <c r="P86" t="str">
        <f t="shared" si="9"/>
        <v/>
      </c>
    </row>
    <row r="87" spans="1:16" ht="18" customHeight="1">
      <c r="A87" t="str">
        <f>IF(Target_Settings!A85="","",Target_Settings!A85)</f>
        <v/>
      </c>
      <c r="B87" t="str">
        <f>IF($A87="","",Target_Settings!B85)</f>
        <v/>
      </c>
      <c r="C87" t="str">
        <f>IF($A87="","",Target_Settings!C85)</f>
        <v/>
      </c>
      <c r="D87" s="4" t="str">
        <f>IF($A87="","",SUMIFS(PMS_Export!$G$4:$G$2003,PMS_Export!$A$4:$A$2003,$A87,PMS_Export!$E$4:$E$2003,"&lt;&gt;Cancelled"))</f>
        <v/>
      </c>
      <c r="E87" s="5" t="str">
        <f>IF($A87="","",SUMIFS(PMS_Export!$H$4:$H$2003,PMS_Export!$A$4:$A$2003,$A87,PMS_Export!$E$4:$E$2003,"&lt;&gt;Cancelled"))</f>
        <v/>
      </c>
      <c r="F87" t="str">
        <f t="shared" si="5"/>
        <v/>
      </c>
      <c r="G87" t="str">
        <f>IF($A87="","",Target_Settings!F85)</f>
        <v/>
      </c>
      <c r="H87" s="4" t="str">
        <f t="shared" si="6"/>
        <v/>
      </c>
      <c r="I87" t="str">
        <f t="shared" si="7"/>
        <v/>
      </c>
      <c r="J87" s="4" t="str">
        <f t="shared" si="8"/>
        <v/>
      </c>
      <c r="L87" t="str">
        <f>IF($A87="","",VLOOKUP($A87,Target_Settings!$A$5:$H$304,4,FALSE))</f>
        <v/>
      </c>
      <c r="M87" t="str">
        <f>IF($A87="","",VLOOKUP($A87,Target_Settings!$A$5:$H$304,5,FALSE))</f>
        <v/>
      </c>
      <c r="N87" t="str">
        <f>IF($A87="","",VLOOKUP($A87,Target_Settings!$A$5:$H$304,7,FALSE))</f>
        <v/>
      </c>
      <c r="O87" t="str">
        <f>IF($A87="","",VLOOKUP($A87,Target_Settings!$A$5:$H$304,8,FALSE))</f>
        <v/>
      </c>
      <c r="P87" t="str">
        <f t="shared" si="9"/>
        <v/>
      </c>
    </row>
    <row r="88" spans="1:16" ht="18" customHeight="1">
      <c r="A88" t="str">
        <f>IF(Target_Settings!A86="","",Target_Settings!A86)</f>
        <v/>
      </c>
      <c r="B88" t="str">
        <f>IF($A88="","",Target_Settings!B86)</f>
        <v/>
      </c>
      <c r="C88" t="str">
        <f>IF($A88="","",Target_Settings!C86)</f>
        <v/>
      </c>
      <c r="D88" s="4" t="str">
        <f>IF($A88="","",SUMIFS(PMS_Export!$G$4:$G$2003,PMS_Export!$A$4:$A$2003,$A88,PMS_Export!$E$4:$E$2003,"&lt;&gt;Cancelled"))</f>
        <v/>
      </c>
      <c r="E88" s="5" t="str">
        <f>IF($A88="","",SUMIFS(PMS_Export!$H$4:$H$2003,PMS_Export!$A$4:$A$2003,$A88,PMS_Export!$E$4:$E$2003,"&lt;&gt;Cancelled"))</f>
        <v/>
      </c>
      <c r="F88" t="str">
        <f t="shared" si="5"/>
        <v/>
      </c>
      <c r="G88" t="str">
        <f>IF($A88="","",Target_Settings!F86)</f>
        <v/>
      </c>
      <c r="H88" s="4" t="str">
        <f t="shared" si="6"/>
        <v/>
      </c>
      <c r="I88" t="str">
        <f t="shared" si="7"/>
        <v/>
      </c>
      <c r="J88" s="4" t="str">
        <f t="shared" si="8"/>
        <v/>
      </c>
      <c r="L88" t="str">
        <f>IF($A88="","",VLOOKUP($A88,Target_Settings!$A$5:$H$304,4,FALSE))</f>
        <v/>
      </c>
      <c r="M88" t="str">
        <f>IF($A88="","",VLOOKUP($A88,Target_Settings!$A$5:$H$304,5,FALSE))</f>
        <v/>
      </c>
      <c r="N88" t="str">
        <f>IF($A88="","",VLOOKUP($A88,Target_Settings!$A$5:$H$304,7,FALSE))</f>
        <v/>
      </c>
      <c r="O88" t="str">
        <f>IF($A88="","",VLOOKUP($A88,Target_Settings!$A$5:$H$304,8,FALSE))</f>
        <v/>
      </c>
      <c r="P88" t="str">
        <f t="shared" si="9"/>
        <v/>
      </c>
    </row>
    <row r="89" spans="1:16" ht="18" customHeight="1">
      <c r="A89" t="str">
        <f>IF(Target_Settings!A87="","",Target_Settings!A87)</f>
        <v/>
      </c>
      <c r="B89" t="str">
        <f>IF($A89="","",Target_Settings!B87)</f>
        <v/>
      </c>
      <c r="C89" t="str">
        <f>IF($A89="","",Target_Settings!C87)</f>
        <v/>
      </c>
      <c r="D89" s="4" t="str">
        <f>IF($A89="","",SUMIFS(PMS_Export!$G$4:$G$2003,PMS_Export!$A$4:$A$2003,$A89,PMS_Export!$E$4:$E$2003,"&lt;&gt;Cancelled"))</f>
        <v/>
      </c>
      <c r="E89" s="5" t="str">
        <f>IF($A89="","",SUMIFS(PMS_Export!$H$4:$H$2003,PMS_Export!$A$4:$A$2003,$A89,PMS_Export!$E$4:$E$2003,"&lt;&gt;Cancelled"))</f>
        <v/>
      </c>
      <c r="F89" t="str">
        <f t="shared" si="5"/>
        <v/>
      </c>
      <c r="G89" t="str">
        <f>IF($A89="","",Target_Settings!F87)</f>
        <v/>
      </c>
      <c r="H89" s="4" t="str">
        <f t="shared" si="6"/>
        <v/>
      </c>
      <c r="I89" t="str">
        <f t="shared" si="7"/>
        <v/>
      </c>
      <c r="J89" s="4" t="str">
        <f t="shared" si="8"/>
        <v/>
      </c>
      <c r="L89" t="str">
        <f>IF($A89="","",VLOOKUP($A89,Target_Settings!$A$5:$H$304,4,FALSE))</f>
        <v/>
      </c>
      <c r="M89" t="str">
        <f>IF($A89="","",VLOOKUP($A89,Target_Settings!$A$5:$H$304,5,FALSE))</f>
        <v/>
      </c>
      <c r="N89" t="str">
        <f>IF($A89="","",VLOOKUP($A89,Target_Settings!$A$5:$H$304,7,FALSE))</f>
        <v/>
      </c>
      <c r="O89" t="str">
        <f>IF($A89="","",VLOOKUP($A89,Target_Settings!$A$5:$H$304,8,FALSE))</f>
        <v/>
      </c>
      <c r="P89" t="str">
        <f t="shared" si="9"/>
        <v/>
      </c>
    </row>
    <row r="90" spans="1:16" ht="18" customHeight="1">
      <c r="A90" t="str">
        <f>IF(Target_Settings!A88="","",Target_Settings!A88)</f>
        <v/>
      </c>
      <c r="B90" t="str">
        <f>IF($A90="","",Target_Settings!B88)</f>
        <v/>
      </c>
      <c r="C90" t="str">
        <f>IF($A90="","",Target_Settings!C88)</f>
        <v/>
      </c>
      <c r="D90" s="4" t="str">
        <f>IF($A90="","",SUMIFS(PMS_Export!$G$4:$G$2003,PMS_Export!$A$4:$A$2003,$A90,PMS_Export!$E$4:$E$2003,"&lt;&gt;Cancelled"))</f>
        <v/>
      </c>
      <c r="E90" s="5" t="str">
        <f>IF($A90="","",SUMIFS(PMS_Export!$H$4:$H$2003,PMS_Export!$A$4:$A$2003,$A90,PMS_Export!$E$4:$E$2003,"&lt;&gt;Cancelled"))</f>
        <v/>
      </c>
      <c r="F90" t="str">
        <f t="shared" si="5"/>
        <v/>
      </c>
      <c r="G90" t="str">
        <f>IF($A90="","",Target_Settings!F88)</f>
        <v/>
      </c>
      <c r="H90" s="4" t="str">
        <f t="shared" si="6"/>
        <v/>
      </c>
      <c r="I90" t="str">
        <f t="shared" si="7"/>
        <v/>
      </c>
      <c r="J90" s="4" t="str">
        <f t="shared" si="8"/>
        <v/>
      </c>
      <c r="L90" t="str">
        <f>IF($A90="","",VLOOKUP($A90,Target_Settings!$A$5:$H$304,4,FALSE))</f>
        <v/>
      </c>
      <c r="M90" t="str">
        <f>IF($A90="","",VLOOKUP($A90,Target_Settings!$A$5:$H$304,5,FALSE))</f>
        <v/>
      </c>
      <c r="N90" t="str">
        <f>IF($A90="","",VLOOKUP($A90,Target_Settings!$A$5:$H$304,7,FALSE))</f>
        <v/>
      </c>
      <c r="O90" t="str">
        <f>IF($A90="","",VLOOKUP($A90,Target_Settings!$A$5:$H$304,8,FALSE))</f>
        <v/>
      </c>
      <c r="P90" t="str">
        <f t="shared" si="9"/>
        <v/>
      </c>
    </row>
    <row r="91" spans="1:16" ht="18" customHeight="1">
      <c r="A91" t="str">
        <f>IF(Target_Settings!A89="","",Target_Settings!A89)</f>
        <v/>
      </c>
      <c r="B91" t="str">
        <f>IF($A91="","",Target_Settings!B89)</f>
        <v/>
      </c>
      <c r="C91" t="str">
        <f>IF($A91="","",Target_Settings!C89)</f>
        <v/>
      </c>
      <c r="D91" s="4" t="str">
        <f>IF($A91="","",SUMIFS(PMS_Export!$G$4:$G$2003,PMS_Export!$A$4:$A$2003,$A91,PMS_Export!$E$4:$E$2003,"&lt;&gt;Cancelled"))</f>
        <v/>
      </c>
      <c r="E91" s="5" t="str">
        <f>IF($A91="","",SUMIFS(PMS_Export!$H$4:$H$2003,PMS_Export!$A$4:$A$2003,$A91,PMS_Export!$E$4:$E$2003,"&lt;&gt;Cancelled"))</f>
        <v/>
      </c>
      <c r="F91" t="str">
        <f t="shared" si="5"/>
        <v/>
      </c>
      <c r="G91" t="str">
        <f>IF($A91="","",Target_Settings!F89)</f>
        <v/>
      </c>
      <c r="H91" s="4" t="str">
        <f t="shared" si="6"/>
        <v/>
      </c>
      <c r="I91" t="str">
        <f t="shared" si="7"/>
        <v/>
      </c>
      <c r="J91" s="4" t="str">
        <f t="shared" si="8"/>
        <v/>
      </c>
      <c r="L91" t="str">
        <f>IF($A91="","",VLOOKUP($A91,Target_Settings!$A$5:$H$304,4,FALSE))</f>
        <v/>
      </c>
      <c r="M91" t="str">
        <f>IF($A91="","",VLOOKUP($A91,Target_Settings!$A$5:$H$304,5,FALSE))</f>
        <v/>
      </c>
      <c r="N91" t="str">
        <f>IF($A91="","",VLOOKUP($A91,Target_Settings!$A$5:$H$304,7,FALSE))</f>
        <v/>
      </c>
      <c r="O91" t="str">
        <f>IF($A91="","",VLOOKUP($A91,Target_Settings!$A$5:$H$304,8,FALSE))</f>
        <v/>
      </c>
      <c r="P91" t="str">
        <f t="shared" si="9"/>
        <v/>
      </c>
    </row>
    <row r="92" spans="1:16" ht="18" customHeight="1">
      <c r="A92" t="str">
        <f>IF(Target_Settings!A90="","",Target_Settings!A90)</f>
        <v/>
      </c>
      <c r="B92" t="str">
        <f>IF($A92="","",Target_Settings!B90)</f>
        <v/>
      </c>
      <c r="C92" t="str">
        <f>IF($A92="","",Target_Settings!C90)</f>
        <v/>
      </c>
      <c r="D92" s="4" t="str">
        <f>IF($A92="","",SUMIFS(PMS_Export!$G$4:$G$2003,PMS_Export!$A$4:$A$2003,$A92,PMS_Export!$E$4:$E$2003,"&lt;&gt;Cancelled"))</f>
        <v/>
      </c>
      <c r="E92" s="5" t="str">
        <f>IF($A92="","",SUMIFS(PMS_Export!$H$4:$H$2003,PMS_Export!$A$4:$A$2003,$A92,PMS_Export!$E$4:$E$2003,"&lt;&gt;Cancelled"))</f>
        <v/>
      </c>
      <c r="F92" t="str">
        <f t="shared" si="5"/>
        <v/>
      </c>
      <c r="G92" t="str">
        <f>IF($A92="","",Target_Settings!F90)</f>
        <v/>
      </c>
      <c r="H92" s="4" t="str">
        <f t="shared" si="6"/>
        <v/>
      </c>
      <c r="I92" t="str">
        <f t="shared" si="7"/>
        <v/>
      </c>
      <c r="J92" s="4" t="str">
        <f t="shared" si="8"/>
        <v/>
      </c>
      <c r="L92" t="str">
        <f>IF($A92="","",VLOOKUP($A92,Target_Settings!$A$5:$H$304,4,FALSE))</f>
        <v/>
      </c>
      <c r="M92" t="str">
        <f>IF($A92="","",VLOOKUP($A92,Target_Settings!$A$5:$H$304,5,FALSE))</f>
        <v/>
      </c>
      <c r="N92" t="str">
        <f>IF($A92="","",VLOOKUP($A92,Target_Settings!$A$5:$H$304,7,FALSE))</f>
        <v/>
      </c>
      <c r="O92" t="str">
        <f>IF($A92="","",VLOOKUP($A92,Target_Settings!$A$5:$H$304,8,FALSE))</f>
        <v/>
      </c>
      <c r="P92" t="str">
        <f t="shared" si="9"/>
        <v/>
      </c>
    </row>
    <row r="93" spans="1:16" ht="18" customHeight="1">
      <c r="A93" t="str">
        <f>IF(Target_Settings!A91="","",Target_Settings!A91)</f>
        <v/>
      </c>
      <c r="B93" t="str">
        <f>IF($A93="","",Target_Settings!B91)</f>
        <v/>
      </c>
      <c r="C93" t="str">
        <f>IF($A93="","",Target_Settings!C91)</f>
        <v/>
      </c>
      <c r="D93" s="4" t="str">
        <f>IF($A93="","",SUMIFS(PMS_Export!$G$4:$G$2003,PMS_Export!$A$4:$A$2003,$A93,PMS_Export!$E$4:$E$2003,"&lt;&gt;Cancelled"))</f>
        <v/>
      </c>
      <c r="E93" s="5" t="str">
        <f>IF($A93="","",SUMIFS(PMS_Export!$H$4:$H$2003,PMS_Export!$A$4:$A$2003,$A93,PMS_Export!$E$4:$E$2003,"&lt;&gt;Cancelled"))</f>
        <v/>
      </c>
      <c r="F93" t="str">
        <f t="shared" si="5"/>
        <v/>
      </c>
      <c r="G93" t="str">
        <f>IF($A93="","",Target_Settings!F91)</f>
        <v/>
      </c>
      <c r="H93" s="4" t="str">
        <f t="shared" si="6"/>
        <v/>
      </c>
      <c r="I93" t="str">
        <f t="shared" si="7"/>
        <v/>
      </c>
      <c r="J93" s="4" t="str">
        <f t="shared" si="8"/>
        <v/>
      </c>
      <c r="L93" t="str">
        <f>IF($A93="","",VLOOKUP($A93,Target_Settings!$A$5:$H$304,4,FALSE))</f>
        <v/>
      </c>
      <c r="M93" t="str">
        <f>IF($A93="","",VLOOKUP($A93,Target_Settings!$A$5:$H$304,5,FALSE))</f>
        <v/>
      </c>
      <c r="N93" t="str">
        <f>IF($A93="","",VLOOKUP($A93,Target_Settings!$A$5:$H$304,7,FALSE))</f>
        <v/>
      </c>
      <c r="O93" t="str">
        <f>IF($A93="","",VLOOKUP($A93,Target_Settings!$A$5:$H$304,8,FALSE))</f>
        <v/>
      </c>
      <c r="P93" t="str">
        <f t="shared" si="9"/>
        <v/>
      </c>
    </row>
    <row r="94" spans="1:16" ht="18" customHeight="1">
      <c r="A94" t="str">
        <f>IF(Target_Settings!A92="","",Target_Settings!A92)</f>
        <v/>
      </c>
      <c r="B94" t="str">
        <f>IF($A94="","",Target_Settings!B92)</f>
        <v/>
      </c>
      <c r="C94" t="str">
        <f>IF($A94="","",Target_Settings!C92)</f>
        <v/>
      </c>
      <c r="D94" s="4" t="str">
        <f>IF($A94="","",SUMIFS(PMS_Export!$G$4:$G$2003,PMS_Export!$A$4:$A$2003,$A94,PMS_Export!$E$4:$E$2003,"&lt;&gt;Cancelled"))</f>
        <v/>
      </c>
      <c r="E94" s="5" t="str">
        <f>IF($A94="","",SUMIFS(PMS_Export!$H$4:$H$2003,PMS_Export!$A$4:$A$2003,$A94,PMS_Export!$E$4:$E$2003,"&lt;&gt;Cancelled"))</f>
        <v/>
      </c>
      <c r="F94" t="str">
        <f t="shared" si="5"/>
        <v/>
      </c>
      <c r="G94" t="str">
        <f>IF($A94="","",Target_Settings!F92)</f>
        <v/>
      </c>
      <c r="H94" s="4" t="str">
        <f t="shared" si="6"/>
        <v/>
      </c>
      <c r="I94" t="str">
        <f t="shared" si="7"/>
        <v/>
      </c>
      <c r="J94" s="4" t="str">
        <f t="shared" si="8"/>
        <v/>
      </c>
      <c r="L94" t="str">
        <f>IF($A94="","",VLOOKUP($A94,Target_Settings!$A$5:$H$304,4,FALSE))</f>
        <v/>
      </c>
      <c r="M94" t="str">
        <f>IF($A94="","",VLOOKUP($A94,Target_Settings!$A$5:$H$304,5,FALSE))</f>
        <v/>
      </c>
      <c r="N94" t="str">
        <f>IF($A94="","",VLOOKUP($A94,Target_Settings!$A$5:$H$304,7,FALSE))</f>
        <v/>
      </c>
      <c r="O94" t="str">
        <f>IF($A94="","",VLOOKUP($A94,Target_Settings!$A$5:$H$304,8,FALSE))</f>
        <v/>
      </c>
      <c r="P94" t="str">
        <f t="shared" si="9"/>
        <v/>
      </c>
    </row>
    <row r="95" spans="1:16" ht="18" customHeight="1">
      <c r="A95" t="str">
        <f>IF(Target_Settings!A93="","",Target_Settings!A93)</f>
        <v/>
      </c>
      <c r="B95" t="str">
        <f>IF($A95="","",Target_Settings!B93)</f>
        <v/>
      </c>
      <c r="C95" t="str">
        <f>IF($A95="","",Target_Settings!C93)</f>
        <v/>
      </c>
      <c r="D95" s="4" t="str">
        <f>IF($A95="","",SUMIFS(PMS_Export!$G$4:$G$2003,PMS_Export!$A$4:$A$2003,$A95,PMS_Export!$E$4:$E$2003,"&lt;&gt;Cancelled"))</f>
        <v/>
      </c>
      <c r="E95" s="5" t="str">
        <f>IF($A95="","",SUMIFS(PMS_Export!$H$4:$H$2003,PMS_Export!$A$4:$A$2003,$A95,PMS_Export!$E$4:$E$2003,"&lt;&gt;Cancelled"))</f>
        <v/>
      </c>
      <c r="F95" t="str">
        <f t="shared" si="5"/>
        <v/>
      </c>
      <c r="G95" t="str">
        <f>IF($A95="","",Target_Settings!F93)</f>
        <v/>
      </c>
      <c r="H95" s="4" t="str">
        <f t="shared" si="6"/>
        <v/>
      </c>
      <c r="I95" t="str">
        <f t="shared" si="7"/>
        <v/>
      </c>
      <c r="J95" s="4" t="str">
        <f t="shared" si="8"/>
        <v/>
      </c>
      <c r="L95" t="str">
        <f>IF($A95="","",VLOOKUP($A95,Target_Settings!$A$5:$H$304,4,FALSE))</f>
        <v/>
      </c>
      <c r="M95" t="str">
        <f>IF($A95="","",VLOOKUP($A95,Target_Settings!$A$5:$H$304,5,FALSE))</f>
        <v/>
      </c>
      <c r="N95" t="str">
        <f>IF($A95="","",VLOOKUP($A95,Target_Settings!$A$5:$H$304,7,FALSE))</f>
        <v/>
      </c>
      <c r="O95" t="str">
        <f>IF($A95="","",VLOOKUP($A95,Target_Settings!$A$5:$H$304,8,FALSE))</f>
        <v/>
      </c>
      <c r="P95" t="str">
        <f t="shared" si="9"/>
        <v/>
      </c>
    </row>
    <row r="96" spans="1:16" ht="18" customHeight="1">
      <c r="A96" t="str">
        <f>IF(Target_Settings!A94="","",Target_Settings!A94)</f>
        <v/>
      </c>
      <c r="B96" t="str">
        <f>IF($A96="","",Target_Settings!B94)</f>
        <v/>
      </c>
      <c r="C96" t="str">
        <f>IF($A96="","",Target_Settings!C94)</f>
        <v/>
      </c>
      <c r="D96" s="4" t="str">
        <f>IF($A96="","",SUMIFS(PMS_Export!$G$4:$G$2003,PMS_Export!$A$4:$A$2003,$A96,PMS_Export!$E$4:$E$2003,"&lt;&gt;Cancelled"))</f>
        <v/>
      </c>
      <c r="E96" s="5" t="str">
        <f>IF($A96="","",SUMIFS(PMS_Export!$H$4:$H$2003,PMS_Export!$A$4:$A$2003,$A96,PMS_Export!$E$4:$E$2003,"&lt;&gt;Cancelled"))</f>
        <v/>
      </c>
      <c r="F96" t="str">
        <f t="shared" si="5"/>
        <v/>
      </c>
      <c r="G96" t="str">
        <f>IF($A96="","",Target_Settings!F94)</f>
        <v/>
      </c>
      <c r="H96" s="4" t="str">
        <f t="shared" si="6"/>
        <v/>
      </c>
      <c r="I96" t="str">
        <f t="shared" si="7"/>
        <v/>
      </c>
      <c r="J96" s="4" t="str">
        <f t="shared" si="8"/>
        <v/>
      </c>
      <c r="L96" t="str">
        <f>IF($A96="","",VLOOKUP($A96,Target_Settings!$A$5:$H$304,4,FALSE))</f>
        <v/>
      </c>
      <c r="M96" t="str">
        <f>IF($A96="","",VLOOKUP($A96,Target_Settings!$A$5:$H$304,5,FALSE))</f>
        <v/>
      </c>
      <c r="N96" t="str">
        <f>IF($A96="","",VLOOKUP($A96,Target_Settings!$A$5:$H$304,7,FALSE))</f>
        <v/>
      </c>
      <c r="O96" t="str">
        <f>IF($A96="","",VLOOKUP($A96,Target_Settings!$A$5:$H$304,8,FALSE))</f>
        <v/>
      </c>
      <c r="P96" t="str">
        <f t="shared" si="9"/>
        <v/>
      </c>
    </row>
    <row r="97" spans="1:16" ht="18" customHeight="1">
      <c r="A97" t="str">
        <f>IF(Target_Settings!A95="","",Target_Settings!A95)</f>
        <v/>
      </c>
      <c r="B97" t="str">
        <f>IF($A97="","",Target_Settings!B95)</f>
        <v/>
      </c>
      <c r="C97" t="str">
        <f>IF($A97="","",Target_Settings!C95)</f>
        <v/>
      </c>
      <c r="D97" s="4" t="str">
        <f>IF($A97="","",SUMIFS(PMS_Export!$G$4:$G$2003,PMS_Export!$A$4:$A$2003,$A97,PMS_Export!$E$4:$E$2003,"&lt;&gt;Cancelled"))</f>
        <v/>
      </c>
      <c r="E97" s="5" t="str">
        <f>IF($A97="","",SUMIFS(PMS_Export!$H$4:$H$2003,PMS_Export!$A$4:$A$2003,$A97,PMS_Export!$E$4:$E$2003,"&lt;&gt;Cancelled"))</f>
        <v/>
      </c>
      <c r="F97" t="str">
        <f t="shared" si="5"/>
        <v/>
      </c>
      <c r="G97" t="str">
        <f>IF($A97="","",Target_Settings!F95)</f>
        <v/>
      </c>
      <c r="H97" s="4" t="str">
        <f t="shared" si="6"/>
        <v/>
      </c>
      <c r="I97" t="str">
        <f t="shared" si="7"/>
        <v/>
      </c>
      <c r="J97" s="4" t="str">
        <f t="shared" si="8"/>
        <v/>
      </c>
      <c r="L97" t="str">
        <f>IF($A97="","",VLOOKUP($A97,Target_Settings!$A$5:$H$304,4,FALSE))</f>
        <v/>
      </c>
      <c r="M97" t="str">
        <f>IF($A97="","",VLOOKUP($A97,Target_Settings!$A$5:$H$304,5,FALSE))</f>
        <v/>
      </c>
      <c r="N97" t="str">
        <f>IF($A97="","",VLOOKUP($A97,Target_Settings!$A$5:$H$304,7,FALSE))</f>
        <v/>
      </c>
      <c r="O97" t="str">
        <f>IF($A97="","",VLOOKUP($A97,Target_Settings!$A$5:$H$304,8,FALSE))</f>
        <v/>
      </c>
      <c r="P97" t="str">
        <f t="shared" si="9"/>
        <v/>
      </c>
    </row>
    <row r="98" spans="1:16" ht="18" customHeight="1">
      <c r="A98" t="str">
        <f>IF(Target_Settings!A96="","",Target_Settings!A96)</f>
        <v/>
      </c>
      <c r="B98" t="str">
        <f>IF($A98="","",Target_Settings!B96)</f>
        <v/>
      </c>
      <c r="C98" t="str">
        <f>IF($A98="","",Target_Settings!C96)</f>
        <v/>
      </c>
      <c r="D98" s="4" t="str">
        <f>IF($A98="","",SUMIFS(PMS_Export!$G$4:$G$2003,PMS_Export!$A$4:$A$2003,$A98,PMS_Export!$E$4:$E$2003,"&lt;&gt;Cancelled"))</f>
        <v/>
      </c>
      <c r="E98" s="5" t="str">
        <f>IF($A98="","",SUMIFS(PMS_Export!$H$4:$H$2003,PMS_Export!$A$4:$A$2003,$A98,PMS_Export!$E$4:$E$2003,"&lt;&gt;Cancelled"))</f>
        <v/>
      </c>
      <c r="F98" t="str">
        <f t="shared" si="5"/>
        <v/>
      </c>
      <c r="G98" t="str">
        <f>IF($A98="","",Target_Settings!F96)</f>
        <v/>
      </c>
      <c r="H98" s="4" t="str">
        <f t="shared" si="6"/>
        <v/>
      </c>
      <c r="I98" t="str">
        <f t="shared" si="7"/>
        <v/>
      </c>
      <c r="J98" s="4" t="str">
        <f t="shared" si="8"/>
        <v/>
      </c>
      <c r="L98" t="str">
        <f>IF($A98="","",VLOOKUP($A98,Target_Settings!$A$5:$H$304,4,FALSE))</f>
        <v/>
      </c>
      <c r="M98" t="str">
        <f>IF($A98="","",VLOOKUP($A98,Target_Settings!$A$5:$H$304,5,FALSE))</f>
        <v/>
      </c>
      <c r="N98" t="str">
        <f>IF($A98="","",VLOOKUP($A98,Target_Settings!$A$5:$H$304,7,FALSE))</f>
        <v/>
      </c>
      <c r="O98" t="str">
        <f>IF($A98="","",VLOOKUP($A98,Target_Settings!$A$5:$H$304,8,FALSE))</f>
        <v/>
      </c>
      <c r="P98" t="str">
        <f t="shared" si="9"/>
        <v/>
      </c>
    </row>
    <row r="99" spans="1:16" ht="18" customHeight="1">
      <c r="A99" t="str">
        <f>IF(Target_Settings!A97="","",Target_Settings!A97)</f>
        <v/>
      </c>
      <c r="B99" t="str">
        <f>IF($A99="","",Target_Settings!B97)</f>
        <v/>
      </c>
      <c r="C99" t="str">
        <f>IF($A99="","",Target_Settings!C97)</f>
        <v/>
      </c>
      <c r="D99" s="4" t="str">
        <f>IF($A99="","",SUMIFS(PMS_Export!$G$4:$G$2003,PMS_Export!$A$4:$A$2003,$A99,PMS_Export!$E$4:$E$2003,"&lt;&gt;Cancelled"))</f>
        <v/>
      </c>
      <c r="E99" s="5" t="str">
        <f>IF($A99="","",SUMIFS(PMS_Export!$H$4:$H$2003,PMS_Export!$A$4:$A$2003,$A99,PMS_Export!$E$4:$E$2003,"&lt;&gt;Cancelled"))</f>
        <v/>
      </c>
      <c r="F99" t="str">
        <f t="shared" si="5"/>
        <v/>
      </c>
      <c r="G99" t="str">
        <f>IF($A99="","",Target_Settings!F97)</f>
        <v/>
      </c>
      <c r="H99" s="4" t="str">
        <f t="shared" si="6"/>
        <v/>
      </c>
      <c r="I99" t="str">
        <f t="shared" si="7"/>
        <v/>
      </c>
      <c r="J99" s="4" t="str">
        <f t="shared" si="8"/>
        <v/>
      </c>
      <c r="L99" t="str">
        <f>IF($A99="","",VLOOKUP($A99,Target_Settings!$A$5:$H$304,4,FALSE))</f>
        <v/>
      </c>
      <c r="M99" t="str">
        <f>IF($A99="","",VLOOKUP($A99,Target_Settings!$A$5:$H$304,5,FALSE))</f>
        <v/>
      </c>
      <c r="N99" t="str">
        <f>IF($A99="","",VLOOKUP($A99,Target_Settings!$A$5:$H$304,7,FALSE))</f>
        <v/>
      </c>
      <c r="O99" t="str">
        <f>IF($A99="","",VLOOKUP($A99,Target_Settings!$A$5:$H$304,8,FALSE))</f>
        <v/>
      </c>
      <c r="P99" t="str">
        <f t="shared" si="9"/>
        <v/>
      </c>
    </row>
    <row r="100" spans="1:16" ht="18" customHeight="1">
      <c r="A100" t="str">
        <f>IF(Target_Settings!A98="","",Target_Settings!A98)</f>
        <v/>
      </c>
      <c r="B100" t="str">
        <f>IF($A100="","",Target_Settings!B98)</f>
        <v/>
      </c>
      <c r="C100" t="str">
        <f>IF($A100="","",Target_Settings!C98)</f>
        <v/>
      </c>
      <c r="D100" s="4" t="str">
        <f>IF($A100="","",SUMIFS(PMS_Export!$G$4:$G$2003,PMS_Export!$A$4:$A$2003,$A100,PMS_Export!$E$4:$E$2003,"&lt;&gt;Cancelled"))</f>
        <v/>
      </c>
      <c r="E100" s="5" t="str">
        <f>IF($A100="","",SUMIFS(PMS_Export!$H$4:$H$2003,PMS_Export!$A$4:$A$2003,$A100,PMS_Export!$E$4:$E$2003,"&lt;&gt;Cancelled"))</f>
        <v/>
      </c>
      <c r="F100" t="str">
        <f t="shared" si="5"/>
        <v/>
      </c>
      <c r="G100" t="str">
        <f>IF($A100="","",Target_Settings!F98)</f>
        <v/>
      </c>
      <c r="H100" s="4" t="str">
        <f t="shared" si="6"/>
        <v/>
      </c>
      <c r="I100" t="str">
        <f t="shared" si="7"/>
        <v/>
      </c>
      <c r="J100" s="4" t="str">
        <f t="shared" si="8"/>
        <v/>
      </c>
      <c r="L100" t="str">
        <f>IF($A100="","",VLOOKUP($A100,Target_Settings!$A$5:$H$304,4,FALSE))</f>
        <v/>
      </c>
      <c r="M100" t="str">
        <f>IF($A100="","",VLOOKUP($A100,Target_Settings!$A$5:$H$304,5,FALSE))</f>
        <v/>
      </c>
      <c r="N100" t="str">
        <f>IF($A100="","",VLOOKUP($A100,Target_Settings!$A$5:$H$304,7,FALSE))</f>
        <v/>
      </c>
      <c r="O100" t="str">
        <f>IF($A100="","",VLOOKUP($A100,Target_Settings!$A$5:$H$304,8,FALSE))</f>
        <v/>
      </c>
      <c r="P100" t="str">
        <f t="shared" si="9"/>
        <v/>
      </c>
    </row>
    <row r="101" spans="1:16" ht="18" customHeight="1">
      <c r="A101" t="str">
        <f>IF(Target_Settings!A99="","",Target_Settings!A99)</f>
        <v/>
      </c>
      <c r="B101" t="str">
        <f>IF($A101="","",Target_Settings!B99)</f>
        <v/>
      </c>
      <c r="C101" t="str">
        <f>IF($A101="","",Target_Settings!C99)</f>
        <v/>
      </c>
      <c r="D101" s="4" t="str">
        <f>IF($A101="","",SUMIFS(PMS_Export!$G$4:$G$2003,PMS_Export!$A$4:$A$2003,$A101,PMS_Export!$E$4:$E$2003,"&lt;&gt;Cancelled"))</f>
        <v/>
      </c>
      <c r="E101" s="5" t="str">
        <f>IF($A101="","",SUMIFS(PMS_Export!$H$4:$H$2003,PMS_Export!$A$4:$A$2003,$A101,PMS_Export!$E$4:$E$2003,"&lt;&gt;Cancelled"))</f>
        <v/>
      </c>
      <c r="F101" t="str">
        <f t="shared" si="5"/>
        <v/>
      </c>
      <c r="G101" t="str">
        <f>IF($A101="","",Target_Settings!F99)</f>
        <v/>
      </c>
      <c r="H101" s="4" t="str">
        <f t="shared" si="6"/>
        <v/>
      </c>
      <c r="I101" t="str">
        <f t="shared" si="7"/>
        <v/>
      </c>
      <c r="J101" s="4" t="str">
        <f t="shared" si="8"/>
        <v/>
      </c>
      <c r="L101" t="str">
        <f>IF($A101="","",VLOOKUP($A101,Target_Settings!$A$5:$H$304,4,FALSE))</f>
        <v/>
      </c>
      <c r="M101" t="str">
        <f>IF($A101="","",VLOOKUP($A101,Target_Settings!$A$5:$H$304,5,FALSE))</f>
        <v/>
      </c>
      <c r="N101" t="str">
        <f>IF($A101="","",VLOOKUP($A101,Target_Settings!$A$5:$H$304,7,FALSE))</f>
        <v/>
      </c>
      <c r="O101" t="str">
        <f>IF($A101="","",VLOOKUP($A101,Target_Settings!$A$5:$H$304,8,FALSE))</f>
        <v/>
      </c>
      <c r="P101" t="str">
        <f t="shared" si="9"/>
        <v/>
      </c>
    </row>
    <row r="102" spans="1:16" ht="18" customHeight="1">
      <c r="A102" t="str">
        <f>IF(Target_Settings!A100="","",Target_Settings!A100)</f>
        <v/>
      </c>
      <c r="B102" t="str">
        <f>IF($A102="","",Target_Settings!B100)</f>
        <v/>
      </c>
      <c r="C102" t="str">
        <f>IF($A102="","",Target_Settings!C100)</f>
        <v/>
      </c>
      <c r="D102" s="4" t="str">
        <f>IF($A102="","",SUMIFS(PMS_Export!$G$4:$G$2003,PMS_Export!$A$4:$A$2003,$A102,PMS_Export!$E$4:$E$2003,"&lt;&gt;Cancelled"))</f>
        <v/>
      </c>
      <c r="E102" s="5" t="str">
        <f>IF($A102="","",SUMIFS(PMS_Export!$H$4:$H$2003,PMS_Export!$A$4:$A$2003,$A102,PMS_Export!$E$4:$E$2003,"&lt;&gt;Cancelled"))</f>
        <v/>
      </c>
      <c r="F102" t="str">
        <f t="shared" si="5"/>
        <v/>
      </c>
      <c r="G102" t="str">
        <f>IF($A102="","",Target_Settings!F100)</f>
        <v/>
      </c>
      <c r="H102" s="4" t="str">
        <f t="shared" si="6"/>
        <v/>
      </c>
      <c r="I102" t="str">
        <f t="shared" si="7"/>
        <v/>
      </c>
      <c r="J102" s="4" t="str">
        <f t="shared" si="8"/>
        <v/>
      </c>
      <c r="L102" t="str">
        <f>IF($A102="","",VLOOKUP($A102,Target_Settings!$A$5:$H$304,4,FALSE))</f>
        <v/>
      </c>
      <c r="M102" t="str">
        <f>IF($A102="","",VLOOKUP($A102,Target_Settings!$A$5:$H$304,5,FALSE))</f>
        <v/>
      </c>
      <c r="N102" t="str">
        <f>IF($A102="","",VLOOKUP($A102,Target_Settings!$A$5:$H$304,7,FALSE))</f>
        <v/>
      </c>
      <c r="O102" t="str">
        <f>IF($A102="","",VLOOKUP($A102,Target_Settings!$A$5:$H$304,8,FALSE))</f>
        <v/>
      </c>
      <c r="P102" t="str">
        <f t="shared" si="9"/>
        <v/>
      </c>
    </row>
    <row r="103" spans="1:16" ht="18" customHeight="1">
      <c r="A103" t="str">
        <f>IF(Target_Settings!A101="","",Target_Settings!A101)</f>
        <v/>
      </c>
      <c r="B103" t="str">
        <f>IF($A103="","",Target_Settings!B101)</f>
        <v/>
      </c>
      <c r="C103" t="str">
        <f>IF($A103="","",Target_Settings!C101)</f>
        <v/>
      </c>
      <c r="D103" s="4" t="str">
        <f>IF($A103="","",SUMIFS(PMS_Export!$G$4:$G$2003,PMS_Export!$A$4:$A$2003,$A103,PMS_Export!$E$4:$E$2003,"&lt;&gt;Cancelled"))</f>
        <v/>
      </c>
      <c r="E103" s="5" t="str">
        <f>IF($A103="","",SUMIFS(PMS_Export!$H$4:$H$2003,PMS_Export!$A$4:$A$2003,$A103,PMS_Export!$E$4:$E$2003,"&lt;&gt;Cancelled"))</f>
        <v/>
      </c>
      <c r="F103" t="str">
        <f t="shared" si="5"/>
        <v/>
      </c>
      <c r="G103" t="str">
        <f>IF($A103="","",Target_Settings!F101)</f>
        <v/>
      </c>
      <c r="H103" s="4" t="str">
        <f t="shared" si="6"/>
        <v/>
      </c>
      <c r="I103" t="str">
        <f t="shared" si="7"/>
        <v/>
      </c>
      <c r="J103" s="4" t="str">
        <f t="shared" si="8"/>
        <v/>
      </c>
      <c r="L103" t="str">
        <f>IF($A103="","",VLOOKUP($A103,Target_Settings!$A$5:$H$304,4,FALSE))</f>
        <v/>
      </c>
      <c r="M103" t="str">
        <f>IF($A103="","",VLOOKUP($A103,Target_Settings!$A$5:$H$304,5,FALSE))</f>
        <v/>
      </c>
      <c r="N103" t="str">
        <f>IF($A103="","",VLOOKUP($A103,Target_Settings!$A$5:$H$304,7,FALSE))</f>
        <v/>
      </c>
      <c r="O103" t="str">
        <f>IF($A103="","",VLOOKUP($A103,Target_Settings!$A$5:$H$304,8,FALSE))</f>
        <v/>
      </c>
      <c r="P103" t="str">
        <f t="shared" si="9"/>
        <v/>
      </c>
    </row>
    <row r="104" spans="1:16" ht="18" customHeight="1">
      <c r="A104" t="str">
        <f>IF(Target_Settings!A102="","",Target_Settings!A102)</f>
        <v/>
      </c>
      <c r="B104" t="str">
        <f>IF($A104="","",Target_Settings!B102)</f>
        <v/>
      </c>
      <c r="C104" t="str">
        <f>IF($A104="","",Target_Settings!C102)</f>
        <v/>
      </c>
      <c r="D104" s="4" t="str">
        <f>IF($A104="","",SUMIFS(PMS_Export!$G$4:$G$2003,PMS_Export!$A$4:$A$2003,$A104,PMS_Export!$E$4:$E$2003,"&lt;&gt;Cancelled"))</f>
        <v/>
      </c>
      <c r="E104" s="5" t="str">
        <f>IF($A104="","",SUMIFS(PMS_Export!$H$4:$H$2003,PMS_Export!$A$4:$A$2003,$A104,PMS_Export!$E$4:$E$2003,"&lt;&gt;Cancelled"))</f>
        <v/>
      </c>
      <c r="F104" t="str">
        <f t="shared" si="5"/>
        <v/>
      </c>
      <c r="G104" t="str">
        <f>IF($A104="","",Target_Settings!F102)</f>
        <v/>
      </c>
      <c r="H104" s="4" t="str">
        <f t="shared" si="6"/>
        <v/>
      </c>
      <c r="I104" t="str">
        <f t="shared" si="7"/>
        <v/>
      </c>
      <c r="J104" s="4" t="str">
        <f t="shared" si="8"/>
        <v/>
      </c>
      <c r="L104" t="str">
        <f>IF($A104="","",VLOOKUP($A104,Target_Settings!$A$5:$H$304,4,FALSE))</f>
        <v/>
      </c>
      <c r="M104" t="str">
        <f>IF($A104="","",VLOOKUP($A104,Target_Settings!$A$5:$H$304,5,FALSE))</f>
        <v/>
      </c>
      <c r="N104" t="str">
        <f>IF($A104="","",VLOOKUP($A104,Target_Settings!$A$5:$H$304,7,FALSE))</f>
        <v/>
      </c>
      <c r="O104" t="str">
        <f>IF($A104="","",VLOOKUP($A104,Target_Settings!$A$5:$H$304,8,FALSE))</f>
        <v/>
      </c>
      <c r="P104" t="str">
        <f t="shared" si="9"/>
        <v/>
      </c>
    </row>
    <row r="105" spans="1:16" ht="18" customHeight="1">
      <c r="A105" t="str">
        <f>IF(Target_Settings!A103="","",Target_Settings!A103)</f>
        <v/>
      </c>
      <c r="B105" t="str">
        <f>IF($A105="","",Target_Settings!B103)</f>
        <v/>
      </c>
      <c r="C105" t="str">
        <f>IF($A105="","",Target_Settings!C103)</f>
        <v/>
      </c>
      <c r="D105" s="4" t="str">
        <f>IF($A105="","",SUMIFS(PMS_Export!$G$4:$G$2003,PMS_Export!$A$4:$A$2003,$A105,PMS_Export!$E$4:$E$2003,"&lt;&gt;Cancelled"))</f>
        <v/>
      </c>
      <c r="E105" s="5" t="str">
        <f>IF($A105="","",SUMIFS(PMS_Export!$H$4:$H$2003,PMS_Export!$A$4:$A$2003,$A105,PMS_Export!$E$4:$E$2003,"&lt;&gt;Cancelled"))</f>
        <v/>
      </c>
      <c r="F105" t="str">
        <f t="shared" si="5"/>
        <v/>
      </c>
      <c r="G105" t="str">
        <f>IF($A105="","",Target_Settings!F103)</f>
        <v/>
      </c>
      <c r="H105" s="4" t="str">
        <f t="shared" si="6"/>
        <v/>
      </c>
      <c r="I105" t="str">
        <f t="shared" si="7"/>
        <v/>
      </c>
      <c r="J105" s="4" t="str">
        <f t="shared" si="8"/>
        <v/>
      </c>
      <c r="L105" t="str">
        <f>IF($A105="","",VLOOKUP($A105,Target_Settings!$A$5:$H$304,4,FALSE))</f>
        <v/>
      </c>
      <c r="M105" t="str">
        <f>IF($A105="","",VLOOKUP($A105,Target_Settings!$A$5:$H$304,5,FALSE))</f>
        <v/>
      </c>
      <c r="N105" t="str">
        <f>IF($A105="","",VLOOKUP($A105,Target_Settings!$A$5:$H$304,7,FALSE))</f>
        <v/>
      </c>
      <c r="O105" t="str">
        <f>IF($A105="","",VLOOKUP($A105,Target_Settings!$A$5:$H$304,8,FALSE))</f>
        <v/>
      </c>
      <c r="P105" t="str">
        <f t="shared" si="9"/>
        <v/>
      </c>
    </row>
    <row r="106" spans="1:16" ht="18" customHeight="1">
      <c r="A106" t="str">
        <f>IF(Target_Settings!A104="","",Target_Settings!A104)</f>
        <v/>
      </c>
      <c r="B106" t="str">
        <f>IF($A106="","",Target_Settings!B104)</f>
        <v/>
      </c>
      <c r="C106" t="str">
        <f>IF($A106="","",Target_Settings!C104)</f>
        <v/>
      </c>
      <c r="D106" s="4" t="str">
        <f>IF($A106="","",SUMIFS(PMS_Export!$G$4:$G$2003,PMS_Export!$A$4:$A$2003,$A106,PMS_Export!$E$4:$E$2003,"&lt;&gt;Cancelled"))</f>
        <v/>
      </c>
      <c r="E106" s="5" t="str">
        <f>IF($A106="","",SUMIFS(PMS_Export!$H$4:$H$2003,PMS_Export!$A$4:$A$2003,$A106,PMS_Export!$E$4:$E$2003,"&lt;&gt;Cancelled"))</f>
        <v/>
      </c>
      <c r="F106" t="str">
        <f t="shared" si="5"/>
        <v/>
      </c>
      <c r="G106" t="str">
        <f>IF($A106="","",Target_Settings!F104)</f>
        <v/>
      </c>
      <c r="H106" s="4" t="str">
        <f t="shared" si="6"/>
        <v/>
      </c>
      <c r="I106" t="str">
        <f t="shared" si="7"/>
        <v/>
      </c>
      <c r="J106" s="4" t="str">
        <f t="shared" si="8"/>
        <v/>
      </c>
      <c r="L106" t="str">
        <f>IF($A106="","",VLOOKUP($A106,Target_Settings!$A$5:$H$304,4,FALSE))</f>
        <v/>
      </c>
      <c r="M106" t="str">
        <f>IF($A106="","",VLOOKUP($A106,Target_Settings!$A$5:$H$304,5,FALSE))</f>
        <v/>
      </c>
      <c r="N106" t="str">
        <f>IF($A106="","",VLOOKUP($A106,Target_Settings!$A$5:$H$304,7,FALSE))</f>
        <v/>
      </c>
      <c r="O106" t="str">
        <f>IF($A106="","",VLOOKUP($A106,Target_Settings!$A$5:$H$304,8,FALSE))</f>
        <v/>
      </c>
      <c r="P106" t="str">
        <f t="shared" si="9"/>
        <v/>
      </c>
    </row>
    <row r="107" spans="1:16" ht="18" customHeight="1">
      <c r="A107" t="str">
        <f>IF(Target_Settings!A105="","",Target_Settings!A105)</f>
        <v/>
      </c>
      <c r="B107" t="str">
        <f>IF($A107="","",Target_Settings!B105)</f>
        <v/>
      </c>
      <c r="C107" t="str">
        <f>IF($A107="","",Target_Settings!C105)</f>
        <v/>
      </c>
      <c r="D107" s="4" t="str">
        <f>IF($A107="","",SUMIFS(PMS_Export!$G$4:$G$2003,PMS_Export!$A$4:$A$2003,$A107,PMS_Export!$E$4:$E$2003,"&lt;&gt;Cancelled"))</f>
        <v/>
      </c>
      <c r="E107" s="5" t="str">
        <f>IF($A107="","",SUMIFS(PMS_Export!$H$4:$H$2003,PMS_Export!$A$4:$A$2003,$A107,PMS_Export!$E$4:$E$2003,"&lt;&gt;Cancelled"))</f>
        <v/>
      </c>
      <c r="F107" t="str">
        <f t="shared" si="5"/>
        <v/>
      </c>
      <c r="G107" t="str">
        <f>IF($A107="","",Target_Settings!F105)</f>
        <v/>
      </c>
      <c r="H107" s="4" t="str">
        <f t="shared" si="6"/>
        <v/>
      </c>
      <c r="I107" t="str">
        <f t="shared" si="7"/>
        <v/>
      </c>
      <c r="J107" s="4" t="str">
        <f t="shared" si="8"/>
        <v/>
      </c>
      <c r="L107" t="str">
        <f>IF($A107="","",VLOOKUP($A107,Target_Settings!$A$5:$H$304,4,FALSE))</f>
        <v/>
      </c>
      <c r="M107" t="str">
        <f>IF($A107="","",VLOOKUP($A107,Target_Settings!$A$5:$H$304,5,FALSE))</f>
        <v/>
      </c>
      <c r="N107" t="str">
        <f>IF($A107="","",VLOOKUP($A107,Target_Settings!$A$5:$H$304,7,FALSE))</f>
        <v/>
      </c>
      <c r="O107" t="str">
        <f>IF($A107="","",VLOOKUP($A107,Target_Settings!$A$5:$H$304,8,FALSE))</f>
        <v/>
      </c>
      <c r="P107" t="str">
        <f t="shared" si="9"/>
        <v/>
      </c>
    </row>
    <row r="108" spans="1:16" ht="18" customHeight="1">
      <c r="A108" t="str">
        <f>IF(Target_Settings!A106="","",Target_Settings!A106)</f>
        <v/>
      </c>
      <c r="B108" t="str">
        <f>IF($A108="","",Target_Settings!B106)</f>
        <v/>
      </c>
      <c r="C108" t="str">
        <f>IF($A108="","",Target_Settings!C106)</f>
        <v/>
      </c>
      <c r="D108" s="4" t="str">
        <f>IF($A108="","",SUMIFS(PMS_Export!$G$4:$G$2003,PMS_Export!$A$4:$A$2003,$A108,PMS_Export!$E$4:$E$2003,"&lt;&gt;Cancelled"))</f>
        <v/>
      </c>
      <c r="E108" s="5" t="str">
        <f>IF($A108="","",SUMIFS(PMS_Export!$H$4:$H$2003,PMS_Export!$A$4:$A$2003,$A108,PMS_Export!$E$4:$E$2003,"&lt;&gt;Cancelled"))</f>
        <v/>
      </c>
      <c r="F108" t="str">
        <f t="shared" si="5"/>
        <v/>
      </c>
      <c r="G108" t="str">
        <f>IF($A108="","",Target_Settings!F106)</f>
        <v/>
      </c>
      <c r="H108" s="4" t="str">
        <f t="shared" si="6"/>
        <v/>
      </c>
      <c r="I108" t="str">
        <f t="shared" si="7"/>
        <v/>
      </c>
      <c r="J108" s="4" t="str">
        <f t="shared" si="8"/>
        <v/>
      </c>
      <c r="L108" t="str">
        <f>IF($A108="","",VLOOKUP($A108,Target_Settings!$A$5:$H$304,4,FALSE))</f>
        <v/>
      </c>
      <c r="M108" t="str">
        <f>IF($A108="","",VLOOKUP($A108,Target_Settings!$A$5:$H$304,5,FALSE))</f>
        <v/>
      </c>
      <c r="N108" t="str">
        <f>IF($A108="","",VLOOKUP($A108,Target_Settings!$A$5:$H$304,7,FALSE))</f>
        <v/>
      </c>
      <c r="O108" t="str">
        <f>IF($A108="","",VLOOKUP($A108,Target_Settings!$A$5:$H$304,8,FALSE))</f>
        <v/>
      </c>
      <c r="P108" t="str">
        <f t="shared" si="9"/>
        <v/>
      </c>
    </row>
    <row r="109" spans="1:16" ht="18" customHeight="1">
      <c r="A109" t="str">
        <f>IF(Target_Settings!A107="","",Target_Settings!A107)</f>
        <v/>
      </c>
      <c r="B109" t="str">
        <f>IF($A109="","",Target_Settings!B107)</f>
        <v/>
      </c>
      <c r="C109" t="str">
        <f>IF($A109="","",Target_Settings!C107)</f>
        <v/>
      </c>
      <c r="D109" s="4" t="str">
        <f>IF($A109="","",SUMIFS(PMS_Export!$G$4:$G$2003,PMS_Export!$A$4:$A$2003,$A109,PMS_Export!$E$4:$E$2003,"&lt;&gt;Cancelled"))</f>
        <v/>
      </c>
      <c r="E109" s="5" t="str">
        <f>IF($A109="","",SUMIFS(PMS_Export!$H$4:$H$2003,PMS_Export!$A$4:$A$2003,$A109,PMS_Export!$E$4:$E$2003,"&lt;&gt;Cancelled"))</f>
        <v/>
      </c>
      <c r="F109" t="str">
        <f t="shared" si="5"/>
        <v/>
      </c>
      <c r="G109" t="str">
        <f>IF($A109="","",Target_Settings!F107)</f>
        <v/>
      </c>
      <c r="H109" s="4" t="str">
        <f t="shared" si="6"/>
        <v/>
      </c>
      <c r="I109" t="str">
        <f t="shared" si="7"/>
        <v/>
      </c>
      <c r="J109" s="4" t="str">
        <f t="shared" si="8"/>
        <v/>
      </c>
      <c r="L109" t="str">
        <f>IF($A109="","",VLOOKUP($A109,Target_Settings!$A$5:$H$304,4,FALSE))</f>
        <v/>
      </c>
      <c r="M109" t="str">
        <f>IF($A109="","",VLOOKUP($A109,Target_Settings!$A$5:$H$304,5,FALSE))</f>
        <v/>
      </c>
      <c r="N109" t="str">
        <f>IF($A109="","",VLOOKUP($A109,Target_Settings!$A$5:$H$304,7,FALSE))</f>
        <v/>
      </c>
      <c r="O109" t="str">
        <f>IF($A109="","",VLOOKUP($A109,Target_Settings!$A$5:$H$304,8,FALSE))</f>
        <v/>
      </c>
      <c r="P109" t="str">
        <f t="shared" si="9"/>
        <v/>
      </c>
    </row>
    <row r="110" spans="1:16" ht="18" customHeight="1">
      <c r="A110" t="str">
        <f>IF(Target_Settings!A108="","",Target_Settings!A108)</f>
        <v/>
      </c>
      <c r="B110" t="str">
        <f>IF($A110="","",Target_Settings!B108)</f>
        <v/>
      </c>
      <c r="C110" t="str">
        <f>IF($A110="","",Target_Settings!C108)</f>
        <v/>
      </c>
      <c r="D110" s="4" t="str">
        <f>IF($A110="","",SUMIFS(PMS_Export!$G$4:$G$2003,PMS_Export!$A$4:$A$2003,$A110,PMS_Export!$E$4:$E$2003,"&lt;&gt;Cancelled"))</f>
        <v/>
      </c>
      <c r="E110" s="5" t="str">
        <f>IF($A110="","",SUMIFS(PMS_Export!$H$4:$H$2003,PMS_Export!$A$4:$A$2003,$A110,PMS_Export!$E$4:$E$2003,"&lt;&gt;Cancelled"))</f>
        <v/>
      </c>
      <c r="F110" t="str">
        <f t="shared" si="5"/>
        <v/>
      </c>
      <c r="G110" t="str">
        <f>IF($A110="","",Target_Settings!F108)</f>
        <v/>
      </c>
      <c r="H110" s="4" t="str">
        <f t="shared" si="6"/>
        <v/>
      </c>
      <c r="I110" t="str">
        <f t="shared" si="7"/>
        <v/>
      </c>
      <c r="J110" s="4" t="str">
        <f t="shared" si="8"/>
        <v/>
      </c>
      <c r="L110" t="str">
        <f>IF($A110="","",VLOOKUP($A110,Target_Settings!$A$5:$H$304,4,FALSE))</f>
        <v/>
      </c>
      <c r="M110" t="str">
        <f>IF($A110="","",VLOOKUP($A110,Target_Settings!$A$5:$H$304,5,FALSE))</f>
        <v/>
      </c>
      <c r="N110" t="str">
        <f>IF($A110="","",VLOOKUP($A110,Target_Settings!$A$5:$H$304,7,FALSE))</f>
        <v/>
      </c>
      <c r="O110" t="str">
        <f>IF($A110="","",VLOOKUP($A110,Target_Settings!$A$5:$H$304,8,FALSE))</f>
        <v/>
      </c>
      <c r="P110" t="str">
        <f t="shared" si="9"/>
        <v/>
      </c>
    </row>
    <row r="111" spans="1:16" ht="18" customHeight="1">
      <c r="A111" t="str">
        <f>IF(Target_Settings!A109="","",Target_Settings!A109)</f>
        <v/>
      </c>
      <c r="B111" t="str">
        <f>IF($A111="","",Target_Settings!B109)</f>
        <v/>
      </c>
      <c r="C111" t="str">
        <f>IF($A111="","",Target_Settings!C109)</f>
        <v/>
      </c>
      <c r="D111" s="4" t="str">
        <f>IF($A111="","",SUMIFS(PMS_Export!$G$4:$G$2003,PMS_Export!$A$4:$A$2003,$A111,PMS_Export!$E$4:$E$2003,"&lt;&gt;Cancelled"))</f>
        <v/>
      </c>
      <c r="E111" s="5" t="str">
        <f>IF($A111="","",SUMIFS(PMS_Export!$H$4:$H$2003,PMS_Export!$A$4:$A$2003,$A111,PMS_Export!$E$4:$E$2003,"&lt;&gt;Cancelled"))</f>
        <v/>
      </c>
      <c r="F111" t="str">
        <f t="shared" si="5"/>
        <v/>
      </c>
      <c r="G111" t="str">
        <f>IF($A111="","",Target_Settings!F109)</f>
        <v/>
      </c>
      <c r="H111" s="4" t="str">
        <f t="shared" si="6"/>
        <v/>
      </c>
      <c r="I111" t="str">
        <f t="shared" si="7"/>
        <v/>
      </c>
      <c r="J111" s="4" t="str">
        <f t="shared" si="8"/>
        <v/>
      </c>
      <c r="L111" t="str">
        <f>IF($A111="","",VLOOKUP($A111,Target_Settings!$A$5:$H$304,4,FALSE))</f>
        <v/>
      </c>
      <c r="M111" t="str">
        <f>IF($A111="","",VLOOKUP($A111,Target_Settings!$A$5:$H$304,5,FALSE))</f>
        <v/>
      </c>
      <c r="N111" t="str">
        <f>IF($A111="","",VLOOKUP($A111,Target_Settings!$A$5:$H$304,7,FALSE))</f>
        <v/>
      </c>
      <c r="O111" t="str">
        <f>IF($A111="","",VLOOKUP($A111,Target_Settings!$A$5:$H$304,8,FALSE))</f>
        <v/>
      </c>
      <c r="P111" t="str">
        <f t="shared" si="9"/>
        <v/>
      </c>
    </row>
    <row r="112" spans="1:16" ht="18" customHeight="1">
      <c r="A112" t="str">
        <f>IF(Target_Settings!A110="","",Target_Settings!A110)</f>
        <v/>
      </c>
      <c r="B112" t="str">
        <f>IF($A112="","",Target_Settings!B110)</f>
        <v/>
      </c>
      <c r="C112" t="str">
        <f>IF($A112="","",Target_Settings!C110)</f>
        <v/>
      </c>
      <c r="D112" s="4" t="str">
        <f>IF($A112="","",SUMIFS(PMS_Export!$G$4:$G$2003,PMS_Export!$A$4:$A$2003,$A112,PMS_Export!$E$4:$E$2003,"&lt;&gt;Cancelled"))</f>
        <v/>
      </c>
      <c r="E112" s="5" t="str">
        <f>IF($A112="","",SUMIFS(PMS_Export!$H$4:$H$2003,PMS_Export!$A$4:$A$2003,$A112,PMS_Export!$E$4:$E$2003,"&lt;&gt;Cancelled"))</f>
        <v/>
      </c>
      <c r="F112" t="str">
        <f t="shared" si="5"/>
        <v/>
      </c>
      <c r="G112" t="str">
        <f>IF($A112="","",Target_Settings!F110)</f>
        <v/>
      </c>
      <c r="H112" s="4" t="str">
        <f t="shared" si="6"/>
        <v/>
      </c>
      <c r="I112" t="str">
        <f t="shared" si="7"/>
        <v/>
      </c>
      <c r="J112" s="4" t="str">
        <f t="shared" si="8"/>
        <v/>
      </c>
      <c r="L112" t="str">
        <f>IF($A112="","",VLOOKUP($A112,Target_Settings!$A$5:$H$304,4,FALSE))</f>
        <v/>
      </c>
      <c r="M112" t="str">
        <f>IF($A112="","",VLOOKUP($A112,Target_Settings!$A$5:$H$304,5,FALSE))</f>
        <v/>
      </c>
      <c r="N112" t="str">
        <f>IF($A112="","",VLOOKUP($A112,Target_Settings!$A$5:$H$304,7,FALSE))</f>
        <v/>
      </c>
      <c r="O112" t="str">
        <f>IF($A112="","",VLOOKUP($A112,Target_Settings!$A$5:$H$304,8,FALSE))</f>
        <v/>
      </c>
      <c r="P112" t="str">
        <f t="shared" si="9"/>
        <v/>
      </c>
    </row>
    <row r="113" spans="1:16" ht="18" customHeight="1">
      <c r="A113" t="str">
        <f>IF(Target_Settings!A111="","",Target_Settings!A111)</f>
        <v/>
      </c>
      <c r="B113" t="str">
        <f>IF($A113="","",Target_Settings!B111)</f>
        <v/>
      </c>
      <c r="C113" t="str">
        <f>IF($A113="","",Target_Settings!C111)</f>
        <v/>
      </c>
      <c r="D113" s="4" t="str">
        <f>IF($A113="","",SUMIFS(PMS_Export!$G$4:$G$2003,PMS_Export!$A$4:$A$2003,$A113,PMS_Export!$E$4:$E$2003,"&lt;&gt;Cancelled"))</f>
        <v/>
      </c>
      <c r="E113" s="5" t="str">
        <f>IF($A113="","",SUMIFS(PMS_Export!$H$4:$H$2003,PMS_Export!$A$4:$A$2003,$A113,PMS_Export!$E$4:$E$2003,"&lt;&gt;Cancelled"))</f>
        <v/>
      </c>
      <c r="F113" t="str">
        <f t="shared" si="5"/>
        <v/>
      </c>
      <c r="G113" t="str">
        <f>IF($A113="","",Target_Settings!F111)</f>
        <v/>
      </c>
      <c r="H113" s="4" t="str">
        <f t="shared" si="6"/>
        <v/>
      </c>
      <c r="I113" t="str">
        <f t="shared" si="7"/>
        <v/>
      </c>
      <c r="J113" s="4" t="str">
        <f t="shared" si="8"/>
        <v/>
      </c>
      <c r="L113" t="str">
        <f>IF($A113="","",VLOOKUP($A113,Target_Settings!$A$5:$H$304,4,FALSE))</f>
        <v/>
      </c>
      <c r="M113" t="str">
        <f>IF($A113="","",VLOOKUP($A113,Target_Settings!$A$5:$H$304,5,FALSE))</f>
        <v/>
      </c>
      <c r="N113" t="str">
        <f>IF($A113="","",VLOOKUP($A113,Target_Settings!$A$5:$H$304,7,FALSE))</f>
        <v/>
      </c>
      <c r="O113" t="str">
        <f>IF($A113="","",VLOOKUP($A113,Target_Settings!$A$5:$H$304,8,FALSE))</f>
        <v/>
      </c>
      <c r="P113" t="str">
        <f t="shared" si="9"/>
        <v/>
      </c>
    </row>
    <row r="114" spans="1:16" ht="18" customHeight="1">
      <c r="A114" t="str">
        <f>IF(Target_Settings!A112="","",Target_Settings!A112)</f>
        <v/>
      </c>
      <c r="B114" t="str">
        <f>IF($A114="","",Target_Settings!B112)</f>
        <v/>
      </c>
      <c r="C114" t="str">
        <f>IF($A114="","",Target_Settings!C112)</f>
        <v/>
      </c>
      <c r="D114" s="4" t="str">
        <f>IF($A114="","",SUMIFS(PMS_Export!$G$4:$G$2003,PMS_Export!$A$4:$A$2003,$A114,PMS_Export!$E$4:$E$2003,"&lt;&gt;Cancelled"))</f>
        <v/>
      </c>
      <c r="E114" s="5" t="str">
        <f>IF($A114="","",SUMIFS(PMS_Export!$H$4:$H$2003,PMS_Export!$A$4:$A$2003,$A114,PMS_Export!$E$4:$E$2003,"&lt;&gt;Cancelled"))</f>
        <v/>
      </c>
      <c r="F114" t="str">
        <f t="shared" si="5"/>
        <v/>
      </c>
      <c r="G114" t="str">
        <f>IF($A114="","",Target_Settings!F112)</f>
        <v/>
      </c>
      <c r="H114" s="4" t="str">
        <f t="shared" si="6"/>
        <v/>
      </c>
      <c r="I114" t="str">
        <f t="shared" si="7"/>
        <v/>
      </c>
      <c r="J114" s="4" t="str">
        <f t="shared" si="8"/>
        <v/>
      </c>
      <c r="L114" t="str">
        <f>IF($A114="","",VLOOKUP($A114,Target_Settings!$A$5:$H$304,4,FALSE))</f>
        <v/>
      </c>
      <c r="M114" t="str">
        <f>IF($A114="","",VLOOKUP($A114,Target_Settings!$A$5:$H$304,5,FALSE))</f>
        <v/>
      </c>
      <c r="N114" t="str">
        <f>IF($A114="","",VLOOKUP($A114,Target_Settings!$A$5:$H$304,7,FALSE))</f>
        <v/>
      </c>
      <c r="O114" t="str">
        <f>IF($A114="","",VLOOKUP($A114,Target_Settings!$A$5:$H$304,8,FALSE))</f>
        <v/>
      </c>
      <c r="P114" t="str">
        <f t="shared" si="9"/>
        <v/>
      </c>
    </row>
    <row r="115" spans="1:16" ht="18" customHeight="1">
      <c r="A115" t="str">
        <f>IF(Target_Settings!A113="","",Target_Settings!A113)</f>
        <v/>
      </c>
      <c r="B115" t="str">
        <f>IF($A115="","",Target_Settings!B113)</f>
        <v/>
      </c>
      <c r="C115" t="str">
        <f>IF($A115="","",Target_Settings!C113)</f>
        <v/>
      </c>
      <c r="D115" s="4" t="str">
        <f>IF($A115="","",SUMIFS(PMS_Export!$G$4:$G$2003,PMS_Export!$A$4:$A$2003,$A115,PMS_Export!$E$4:$E$2003,"&lt;&gt;Cancelled"))</f>
        <v/>
      </c>
      <c r="E115" s="5" t="str">
        <f>IF($A115="","",SUMIFS(PMS_Export!$H$4:$H$2003,PMS_Export!$A$4:$A$2003,$A115,PMS_Export!$E$4:$E$2003,"&lt;&gt;Cancelled"))</f>
        <v/>
      </c>
      <c r="F115" t="str">
        <f t="shared" si="5"/>
        <v/>
      </c>
      <c r="G115" t="str">
        <f>IF($A115="","",Target_Settings!F113)</f>
        <v/>
      </c>
      <c r="H115" s="4" t="str">
        <f t="shared" si="6"/>
        <v/>
      </c>
      <c r="I115" t="str">
        <f t="shared" si="7"/>
        <v/>
      </c>
      <c r="J115" s="4" t="str">
        <f t="shared" si="8"/>
        <v/>
      </c>
      <c r="L115" t="str">
        <f>IF($A115="","",VLOOKUP($A115,Target_Settings!$A$5:$H$304,4,FALSE))</f>
        <v/>
      </c>
      <c r="M115" t="str">
        <f>IF($A115="","",VLOOKUP($A115,Target_Settings!$A$5:$H$304,5,FALSE))</f>
        <v/>
      </c>
      <c r="N115" t="str">
        <f>IF($A115="","",VLOOKUP($A115,Target_Settings!$A$5:$H$304,7,FALSE))</f>
        <v/>
      </c>
      <c r="O115" t="str">
        <f>IF($A115="","",VLOOKUP($A115,Target_Settings!$A$5:$H$304,8,FALSE))</f>
        <v/>
      </c>
      <c r="P115" t="str">
        <f t="shared" si="9"/>
        <v/>
      </c>
    </row>
    <row r="116" spans="1:16" ht="18" customHeight="1">
      <c r="A116" t="str">
        <f>IF(Target_Settings!A114="","",Target_Settings!A114)</f>
        <v/>
      </c>
      <c r="B116" t="str">
        <f>IF($A116="","",Target_Settings!B114)</f>
        <v/>
      </c>
      <c r="C116" t="str">
        <f>IF($A116="","",Target_Settings!C114)</f>
        <v/>
      </c>
      <c r="D116" s="4" t="str">
        <f>IF($A116="","",SUMIFS(PMS_Export!$G$4:$G$2003,PMS_Export!$A$4:$A$2003,$A116,PMS_Export!$E$4:$E$2003,"&lt;&gt;Cancelled"))</f>
        <v/>
      </c>
      <c r="E116" s="5" t="str">
        <f>IF($A116="","",SUMIFS(PMS_Export!$H$4:$H$2003,PMS_Export!$A$4:$A$2003,$A116,PMS_Export!$E$4:$E$2003,"&lt;&gt;Cancelled"))</f>
        <v/>
      </c>
      <c r="F116" t="str">
        <f t="shared" si="5"/>
        <v/>
      </c>
      <c r="G116" t="str">
        <f>IF($A116="","",Target_Settings!F114)</f>
        <v/>
      </c>
      <c r="H116" s="4" t="str">
        <f t="shared" si="6"/>
        <v/>
      </c>
      <c r="I116" t="str">
        <f t="shared" si="7"/>
        <v/>
      </c>
      <c r="J116" s="4" t="str">
        <f t="shared" si="8"/>
        <v/>
      </c>
      <c r="L116" t="str">
        <f>IF($A116="","",VLOOKUP($A116,Target_Settings!$A$5:$H$304,4,FALSE))</f>
        <v/>
      </c>
      <c r="M116" t="str">
        <f>IF($A116="","",VLOOKUP($A116,Target_Settings!$A$5:$H$304,5,FALSE))</f>
        <v/>
      </c>
      <c r="N116" t="str">
        <f>IF($A116="","",VLOOKUP($A116,Target_Settings!$A$5:$H$304,7,FALSE))</f>
        <v/>
      </c>
      <c r="O116" t="str">
        <f>IF($A116="","",VLOOKUP($A116,Target_Settings!$A$5:$H$304,8,FALSE))</f>
        <v/>
      </c>
      <c r="P116" t="str">
        <f t="shared" si="9"/>
        <v/>
      </c>
    </row>
    <row r="117" spans="1:16" ht="18" customHeight="1">
      <c r="A117" t="str">
        <f>IF(Target_Settings!A115="","",Target_Settings!A115)</f>
        <v/>
      </c>
      <c r="B117" t="str">
        <f>IF($A117="","",Target_Settings!B115)</f>
        <v/>
      </c>
      <c r="C117" t="str">
        <f>IF($A117="","",Target_Settings!C115)</f>
        <v/>
      </c>
      <c r="D117" s="4" t="str">
        <f>IF($A117="","",SUMIFS(PMS_Export!$G$4:$G$2003,PMS_Export!$A$4:$A$2003,$A117,PMS_Export!$E$4:$E$2003,"&lt;&gt;Cancelled"))</f>
        <v/>
      </c>
      <c r="E117" s="5" t="str">
        <f>IF($A117="","",SUMIFS(PMS_Export!$H$4:$H$2003,PMS_Export!$A$4:$A$2003,$A117,PMS_Export!$E$4:$E$2003,"&lt;&gt;Cancelled"))</f>
        <v/>
      </c>
      <c r="F117" t="str">
        <f t="shared" si="5"/>
        <v/>
      </c>
      <c r="G117" t="str">
        <f>IF($A117="","",Target_Settings!F115)</f>
        <v/>
      </c>
      <c r="H117" s="4" t="str">
        <f t="shared" si="6"/>
        <v/>
      </c>
      <c r="I117" t="str">
        <f t="shared" si="7"/>
        <v/>
      </c>
      <c r="J117" s="4" t="str">
        <f t="shared" si="8"/>
        <v/>
      </c>
      <c r="L117" t="str">
        <f>IF($A117="","",VLOOKUP($A117,Target_Settings!$A$5:$H$304,4,FALSE))</f>
        <v/>
      </c>
      <c r="M117" t="str">
        <f>IF($A117="","",VLOOKUP($A117,Target_Settings!$A$5:$H$304,5,FALSE))</f>
        <v/>
      </c>
      <c r="N117" t="str">
        <f>IF($A117="","",VLOOKUP($A117,Target_Settings!$A$5:$H$304,7,FALSE))</f>
        <v/>
      </c>
      <c r="O117" t="str">
        <f>IF($A117="","",VLOOKUP($A117,Target_Settings!$A$5:$H$304,8,FALSE))</f>
        <v/>
      </c>
      <c r="P117" t="str">
        <f t="shared" si="9"/>
        <v/>
      </c>
    </row>
    <row r="118" spans="1:16" ht="18" customHeight="1">
      <c r="A118" t="str">
        <f>IF(Target_Settings!A116="","",Target_Settings!A116)</f>
        <v/>
      </c>
      <c r="B118" t="str">
        <f>IF($A118="","",Target_Settings!B116)</f>
        <v/>
      </c>
      <c r="C118" t="str">
        <f>IF($A118="","",Target_Settings!C116)</f>
        <v/>
      </c>
      <c r="D118" s="4" t="str">
        <f>IF($A118="","",SUMIFS(PMS_Export!$G$4:$G$2003,PMS_Export!$A$4:$A$2003,$A118,PMS_Export!$E$4:$E$2003,"&lt;&gt;Cancelled"))</f>
        <v/>
      </c>
      <c r="E118" s="5" t="str">
        <f>IF($A118="","",SUMIFS(PMS_Export!$H$4:$H$2003,PMS_Export!$A$4:$A$2003,$A118,PMS_Export!$E$4:$E$2003,"&lt;&gt;Cancelled"))</f>
        <v/>
      </c>
      <c r="F118" t="str">
        <f t="shared" si="5"/>
        <v/>
      </c>
      <c r="G118" t="str">
        <f>IF($A118="","",Target_Settings!F116)</f>
        <v/>
      </c>
      <c r="H118" s="4" t="str">
        <f t="shared" si="6"/>
        <v/>
      </c>
      <c r="I118" t="str">
        <f t="shared" si="7"/>
        <v/>
      </c>
      <c r="J118" s="4" t="str">
        <f t="shared" si="8"/>
        <v/>
      </c>
      <c r="L118" t="str">
        <f>IF($A118="","",VLOOKUP($A118,Target_Settings!$A$5:$H$304,4,FALSE))</f>
        <v/>
      </c>
      <c r="M118" t="str">
        <f>IF($A118="","",VLOOKUP($A118,Target_Settings!$A$5:$H$304,5,FALSE))</f>
        <v/>
      </c>
      <c r="N118" t="str">
        <f>IF($A118="","",VLOOKUP($A118,Target_Settings!$A$5:$H$304,7,FALSE))</f>
        <v/>
      </c>
      <c r="O118" t="str">
        <f>IF($A118="","",VLOOKUP($A118,Target_Settings!$A$5:$H$304,8,FALSE))</f>
        <v/>
      </c>
      <c r="P118" t="str">
        <f t="shared" si="9"/>
        <v/>
      </c>
    </row>
    <row r="119" spans="1:16" ht="18" customHeight="1">
      <c r="A119" t="str">
        <f>IF(Target_Settings!A117="","",Target_Settings!A117)</f>
        <v/>
      </c>
      <c r="B119" t="str">
        <f>IF($A119="","",Target_Settings!B117)</f>
        <v/>
      </c>
      <c r="C119" t="str">
        <f>IF($A119="","",Target_Settings!C117)</f>
        <v/>
      </c>
      <c r="D119" s="4" t="str">
        <f>IF($A119="","",SUMIFS(PMS_Export!$G$4:$G$2003,PMS_Export!$A$4:$A$2003,$A119,PMS_Export!$E$4:$E$2003,"&lt;&gt;Cancelled"))</f>
        <v/>
      </c>
      <c r="E119" s="5" t="str">
        <f>IF($A119="","",SUMIFS(PMS_Export!$H$4:$H$2003,PMS_Export!$A$4:$A$2003,$A119,PMS_Export!$E$4:$E$2003,"&lt;&gt;Cancelled"))</f>
        <v/>
      </c>
      <c r="F119" t="str">
        <f t="shared" si="5"/>
        <v/>
      </c>
      <c r="G119" t="str">
        <f>IF($A119="","",Target_Settings!F117)</f>
        <v/>
      </c>
      <c r="H119" s="4" t="str">
        <f t="shared" si="6"/>
        <v/>
      </c>
      <c r="I119" t="str">
        <f t="shared" si="7"/>
        <v/>
      </c>
      <c r="J119" s="4" t="str">
        <f t="shared" si="8"/>
        <v/>
      </c>
      <c r="L119" t="str">
        <f>IF($A119="","",VLOOKUP($A119,Target_Settings!$A$5:$H$304,4,FALSE))</f>
        <v/>
      </c>
      <c r="M119" t="str">
        <f>IF($A119="","",VLOOKUP($A119,Target_Settings!$A$5:$H$304,5,FALSE))</f>
        <v/>
      </c>
      <c r="N119" t="str">
        <f>IF($A119="","",VLOOKUP($A119,Target_Settings!$A$5:$H$304,7,FALSE))</f>
        <v/>
      </c>
      <c r="O119" t="str">
        <f>IF($A119="","",VLOOKUP($A119,Target_Settings!$A$5:$H$304,8,FALSE))</f>
        <v/>
      </c>
      <c r="P119" t="str">
        <f t="shared" si="9"/>
        <v/>
      </c>
    </row>
    <row r="120" spans="1:16" ht="18" customHeight="1">
      <c r="A120" t="str">
        <f>IF(Target_Settings!A118="","",Target_Settings!A118)</f>
        <v/>
      </c>
      <c r="B120" t="str">
        <f>IF($A120="","",Target_Settings!B118)</f>
        <v/>
      </c>
      <c r="C120" t="str">
        <f>IF($A120="","",Target_Settings!C118)</f>
        <v/>
      </c>
      <c r="D120" s="4" t="str">
        <f>IF($A120="","",SUMIFS(PMS_Export!$G$4:$G$2003,PMS_Export!$A$4:$A$2003,$A120,PMS_Export!$E$4:$E$2003,"&lt;&gt;Cancelled"))</f>
        <v/>
      </c>
      <c r="E120" s="5" t="str">
        <f>IF($A120="","",SUMIFS(PMS_Export!$H$4:$H$2003,PMS_Export!$A$4:$A$2003,$A120,PMS_Export!$E$4:$E$2003,"&lt;&gt;Cancelled"))</f>
        <v/>
      </c>
      <c r="F120" t="str">
        <f t="shared" si="5"/>
        <v/>
      </c>
      <c r="G120" t="str">
        <f>IF($A120="","",Target_Settings!F118)</f>
        <v/>
      </c>
      <c r="H120" s="4" t="str">
        <f t="shared" si="6"/>
        <v/>
      </c>
      <c r="I120" t="str">
        <f t="shared" si="7"/>
        <v/>
      </c>
      <c r="J120" s="4" t="str">
        <f t="shared" si="8"/>
        <v/>
      </c>
      <c r="L120" t="str">
        <f>IF($A120="","",VLOOKUP($A120,Target_Settings!$A$5:$H$304,4,FALSE))</f>
        <v/>
      </c>
      <c r="M120" t="str">
        <f>IF($A120="","",VLOOKUP($A120,Target_Settings!$A$5:$H$304,5,FALSE))</f>
        <v/>
      </c>
      <c r="N120" t="str">
        <f>IF($A120="","",VLOOKUP($A120,Target_Settings!$A$5:$H$304,7,FALSE))</f>
        <v/>
      </c>
      <c r="O120" t="str">
        <f>IF($A120="","",VLOOKUP($A120,Target_Settings!$A$5:$H$304,8,FALSE))</f>
        <v/>
      </c>
      <c r="P120" t="str">
        <f t="shared" si="9"/>
        <v/>
      </c>
    </row>
    <row r="121" spans="1:16" ht="18" customHeight="1">
      <c r="A121" t="str">
        <f>IF(Target_Settings!A119="","",Target_Settings!A119)</f>
        <v/>
      </c>
      <c r="B121" t="str">
        <f>IF($A121="","",Target_Settings!B119)</f>
        <v/>
      </c>
      <c r="C121" t="str">
        <f>IF($A121="","",Target_Settings!C119)</f>
        <v/>
      </c>
      <c r="D121" s="4" t="str">
        <f>IF($A121="","",SUMIFS(PMS_Export!$G$4:$G$2003,PMS_Export!$A$4:$A$2003,$A121,PMS_Export!$E$4:$E$2003,"&lt;&gt;Cancelled"))</f>
        <v/>
      </c>
      <c r="E121" s="5" t="str">
        <f>IF($A121="","",SUMIFS(PMS_Export!$H$4:$H$2003,PMS_Export!$A$4:$A$2003,$A121,PMS_Export!$E$4:$E$2003,"&lt;&gt;Cancelled"))</f>
        <v/>
      </c>
      <c r="F121" t="str">
        <f t="shared" si="5"/>
        <v/>
      </c>
      <c r="G121" t="str">
        <f>IF($A121="","",Target_Settings!F119)</f>
        <v/>
      </c>
      <c r="H121" s="4" t="str">
        <f t="shared" si="6"/>
        <v/>
      </c>
      <c r="I121" t="str">
        <f t="shared" si="7"/>
        <v/>
      </c>
      <c r="J121" s="4" t="str">
        <f t="shared" si="8"/>
        <v/>
      </c>
      <c r="L121" t="str">
        <f>IF($A121="","",VLOOKUP($A121,Target_Settings!$A$5:$H$304,4,FALSE))</f>
        <v/>
      </c>
      <c r="M121" t="str">
        <f>IF($A121="","",VLOOKUP($A121,Target_Settings!$A$5:$H$304,5,FALSE))</f>
        <v/>
      </c>
      <c r="N121" t="str">
        <f>IF($A121="","",VLOOKUP($A121,Target_Settings!$A$5:$H$304,7,FALSE))</f>
        <v/>
      </c>
      <c r="O121" t="str">
        <f>IF($A121="","",VLOOKUP($A121,Target_Settings!$A$5:$H$304,8,FALSE))</f>
        <v/>
      </c>
      <c r="P121" t="str">
        <f t="shared" si="9"/>
        <v/>
      </c>
    </row>
    <row r="122" spans="1:16" ht="18" customHeight="1">
      <c r="A122" t="str">
        <f>IF(Target_Settings!A120="","",Target_Settings!A120)</f>
        <v/>
      </c>
      <c r="B122" t="str">
        <f>IF($A122="","",Target_Settings!B120)</f>
        <v/>
      </c>
      <c r="C122" t="str">
        <f>IF($A122="","",Target_Settings!C120)</f>
        <v/>
      </c>
      <c r="D122" s="4" t="str">
        <f>IF($A122="","",SUMIFS(PMS_Export!$G$4:$G$2003,PMS_Export!$A$4:$A$2003,$A122,PMS_Export!$E$4:$E$2003,"&lt;&gt;Cancelled"))</f>
        <v/>
      </c>
      <c r="E122" s="5" t="str">
        <f>IF($A122="","",SUMIFS(PMS_Export!$H$4:$H$2003,PMS_Export!$A$4:$A$2003,$A122,PMS_Export!$E$4:$E$2003,"&lt;&gt;Cancelled"))</f>
        <v/>
      </c>
      <c r="F122" t="str">
        <f t="shared" si="5"/>
        <v/>
      </c>
      <c r="G122" t="str">
        <f>IF($A122="","",Target_Settings!F120)</f>
        <v/>
      </c>
      <c r="H122" s="4" t="str">
        <f t="shared" si="6"/>
        <v/>
      </c>
      <c r="I122" t="str">
        <f t="shared" si="7"/>
        <v/>
      </c>
      <c r="J122" s="4" t="str">
        <f t="shared" si="8"/>
        <v/>
      </c>
      <c r="L122" t="str">
        <f>IF($A122="","",VLOOKUP($A122,Target_Settings!$A$5:$H$304,4,FALSE))</f>
        <v/>
      </c>
      <c r="M122" t="str">
        <f>IF($A122="","",VLOOKUP($A122,Target_Settings!$A$5:$H$304,5,FALSE))</f>
        <v/>
      </c>
      <c r="N122" t="str">
        <f>IF($A122="","",VLOOKUP($A122,Target_Settings!$A$5:$H$304,7,FALSE))</f>
        <v/>
      </c>
      <c r="O122" t="str">
        <f>IF($A122="","",VLOOKUP($A122,Target_Settings!$A$5:$H$304,8,FALSE))</f>
        <v/>
      </c>
      <c r="P122" t="str">
        <f t="shared" si="9"/>
        <v/>
      </c>
    </row>
    <row r="123" spans="1:16" ht="18" customHeight="1">
      <c r="A123" t="str">
        <f>IF(Target_Settings!A121="","",Target_Settings!A121)</f>
        <v/>
      </c>
      <c r="B123" t="str">
        <f>IF($A123="","",Target_Settings!B121)</f>
        <v/>
      </c>
      <c r="C123" t="str">
        <f>IF($A123="","",Target_Settings!C121)</f>
        <v/>
      </c>
      <c r="D123" s="4" t="str">
        <f>IF($A123="","",SUMIFS(PMS_Export!$G$4:$G$2003,PMS_Export!$A$4:$A$2003,$A123,PMS_Export!$E$4:$E$2003,"&lt;&gt;Cancelled"))</f>
        <v/>
      </c>
      <c r="E123" s="5" t="str">
        <f>IF($A123="","",SUMIFS(PMS_Export!$H$4:$H$2003,PMS_Export!$A$4:$A$2003,$A123,PMS_Export!$E$4:$E$2003,"&lt;&gt;Cancelled"))</f>
        <v/>
      </c>
      <c r="F123" t="str">
        <f t="shared" si="5"/>
        <v/>
      </c>
      <c r="G123" t="str">
        <f>IF($A123="","",Target_Settings!F121)</f>
        <v/>
      </c>
      <c r="H123" s="4" t="str">
        <f t="shared" si="6"/>
        <v/>
      </c>
      <c r="I123" t="str">
        <f t="shared" si="7"/>
        <v/>
      </c>
      <c r="J123" s="4" t="str">
        <f t="shared" si="8"/>
        <v/>
      </c>
      <c r="L123" t="str">
        <f>IF($A123="","",VLOOKUP($A123,Target_Settings!$A$5:$H$304,4,FALSE))</f>
        <v/>
      </c>
      <c r="M123" t="str">
        <f>IF($A123="","",VLOOKUP($A123,Target_Settings!$A$5:$H$304,5,FALSE))</f>
        <v/>
      </c>
      <c r="N123" t="str">
        <f>IF($A123="","",VLOOKUP($A123,Target_Settings!$A$5:$H$304,7,FALSE))</f>
        <v/>
      </c>
      <c r="O123" t="str">
        <f>IF($A123="","",VLOOKUP($A123,Target_Settings!$A$5:$H$304,8,FALSE))</f>
        <v/>
      </c>
      <c r="P123" t="str">
        <f t="shared" si="9"/>
        <v/>
      </c>
    </row>
    <row r="124" spans="1:16" ht="18" customHeight="1">
      <c r="A124" t="str">
        <f>IF(Target_Settings!A122="","",Target_Settings!A122)</f>
        <v/>
      </c>
      <c r="B124" t="str">
        <f>IF($A124="","",Target_Settings!B122)</f>
        <v/>
      </c>
      <c r="C124" t="str">
        <f>IF($A124="","",Target_Settings!C122)</f>
        <v/>
      </c>
      <c r="D124" s="4" t="str">
        <f>IF($A124="","",SUMIFS(PMS_Export!$G$4:$G$2003,PMS_Export!$A$4:$A$2003,$A124,PMS_Export!$E$4:$E$2003,"&lt;&gt;Cancelled"))</f>
        <v/>
      </c>
      <c r="E124" s="5" t="str">
        <f>IF($A124="","",SUMIFS(PMS_Export!$H$4:$H$2003,PMS_Export!$A$4:$A$2003,$A124,PMS_Export!$E$4:$E$2003,"&lt;&gt;Cancelled"))</f>
        <v/>
      </c>
      <c r="F124" t="str">
        <f t="shared" si="5"/>
        <v/>
      </c>
      <c r="G124" t="str">
        <f>IF($A124="","",Target_Settings!F122)</f>
        <v/>
      </c>
      <c r="H124" s="4" t="str">
        <f t="shared" si="6"/>
        <v/>
      </c>
      <c r="I124" t="str">
        <f t="shared" si="7"/>
        <v/>
      </c>
      <c r="J124" s="4" t="str">
        <f t="shared" si="8"/>
        <v/>
      </c>
      <c r="L124" t="str">
        <f>IF($A124="","",VLOOKUP($A124,Target_Settings!$A$5:$H$304,4,FALSE))</f>
        <v/>
      </c>
      <c r="M124" t="str">
        <f>IF($A124="","",VLOOKUP($A124,Target_Settings!$A$5:$H$304,5,FALSE))</f>
        <v/>
      </c>
      <c r="N124" t="str">
        <f>IF($A124="","",VLOOKUP($A124,Target_Settings!$A$5:$H$304,7,FALSE))</f>
        <v/>
      </c>
      <c r="O124" t="str">
        <f>IF($A124="","",VLOOKUP($A124,Target_Settings!$A$5:$H$304,8,FALSE))</f>
        <v/>
      </c>
      <c r="P124" t="str">
        <f t="shared" si="9"/>
        <v/>
      </c>
    </row>
    <row r="125" spans="1:16" ht="18" customHeight="1">
      <c r="A125" t="str">
        <f>IF(Target_Settings!A123="","",Target_Settings!A123)</f>
        <v/>
      </c>
      <c r="B125" t="str">
        <f>IF($A125="","",Target_Settings!B123)</f>
        <v/>
      </c>
      <c r="C125" t="str">
        <f>IF($A125="","",Target_Settings!C123)</f>
        <v/>
      </c>
      <c r="D125" s="4" t="str">
        <f>IF($A125="","",SUMIFS(PMS_Export!$G$4:$G$2003,PMS_Export!$A$4:$A$2003,$A125,PMS_Export!$E$4:$E$2003,"&lt;&gt;Cancelled"))</f>
        <v/>
      </c>
      <c r="E125" s="5" t="str">
        <f>IF($A125="","",SUMIFS(PMS_Export!$H$4:$H$2003,PMS_Export!$A$4:$A$2003,$A125,PMS_Export!$E$4:$E$2003,"&lt;&gt;Cancelled"))</f>
        <v/>
      </c>
      <c r="F125" t="str">
        <f t="shared" si="5"/>
        <v/>
      </c>
      <c r="G125" t="str">
        <f>IF($A125="","",Target_Settings!F123)</f>
        <v/>
      </c>
      <c r="H125" s="4" t="str">
        <f t="shared" si="6"/>
        <v/>
      </c>
      <c r="I125" t="str">
        <f t="shared" si="7"/>
        <v/>
      </c>
      <c r="J125" s="4" t="str">
        <f t="shared" si="8"/>
        <v/>
      </c>
      <c r="L125" t="str">
        <f>IF($A125="","",VLOOKUP($A125,Target_Settings!$A$5:$H$304,4,FALSE))</f>
        <v/>
      </c>
      <c r="M125" t="str">
        <f>IF($A125="","",VLOOKUP($A125,Target_Settings!$A$5:$H$304,5,FALSE))</f>
        <v/>
      </c>
      <c r="N125" t="str">
        <f>IF($A125="","",VLOOKUP($A125,Target_Settings!$A$5:$H$304,7,FALSE))</f>
        <v/>
      </c>
      <c r="O125" t="str">
        <f>IF($A125="","",VLOOKUP($A125,Target_Settings!$A$5:$H$304,8,FALSE))</f>
        <v/>
      </c>
      <c r="P125" t="str">
        <f t="shared" si="9"/>
        <v/>
      </c>
    </row>
    <row r="126" spans="1:16" ht="18" customHeight="1">
      <c r="A126" t="str">
        <f>IF(Target_Settings!A124="","",Target_Settings!A124)</f>
        <v/>
      </c>
      <c r="B126" t="str">
        <f>IF($A126="","",Target_Settings!B124)</f>
        <v/>
      </c>
      <c r="C126" t="str">
        <f>IF($A126="","",Target_Settings!C124)</f>
        <v/>
      </c>
      <c r="D126" s="4" t="str">
        <f>IF($A126="","",SUMIFS(PMS_Export!$G$4:$G$2003,PMS_Export!$A$4:$A$2003,$A126,PMS_Export!$E$4:$E$2003,"&lt;&gt;Cancelled"))</f>
        <v/>
      </c>
      <c r="E126" s="5" t="str">
        <f>IF($A126="","",SUMIFS(PMS_Export!$H$4:$H$2003,PMS_Export!$A$4:$A$2003,$A126,PMS_Export!$E$4:$E$2003,"&lt;&gt;Cancelled"))</f>
        <v/>
      </c>
      <c r="F126" t="str">
        <f t="shared" si="5"/>
        <v/>
      </c>
      <c r="G126" t="str">
        <f>IF($A126="","",Target_Settings!F124)</f>
        <v/>
      </c>
      <c r="H126" s="4" t="str">
        <f t="shared" si="6"/>
        <v/>
      </c>
      <c r="I126" t="str">
        <f t="shared" si="7"/>
        <v/>
      </c>
      <c r="J126" s="4" t="str">
        <f t="shared" si="8"/>
        <v/>
      </c>
      <c r="L126" t="str">
        <f>IF($A126="","",VLOOKUP($A126,Target_Settings!$A$5:$H$304,4,FALSE))</f>
        <v/>
      </c>
      <c r="M126" t="str">
        <f>IF($A126="","",VLOOKUP($A126,Target_Settings!$A$5:$H$304,5,FALSE))</f>
        <v/>
      </c>
      <c r="N126" t="str">
        <f>IF($A126="","",VLOOKUP($A126,Target_Settings!$A$5:$H$304,7,FALSE))</f>
        <v/>
      </c>
      <c r="O126" t="str">
        <f>IF($A126="","",VLOOKUP($A126,Target_Settings!$A$5:$H$304,8,FALSE))</f>
        <v/>
      </c>
      <c r="P126" t="str">
        <f t="shared" si="9"/>
        <v/>
      </c>
    </row>
    <row r="127" spans="1:16" ht="18" customHeight="1">
      <c r="A127" t="str">
        <f>IF(Target_Settings!A125="","",Target_Settings!A125)</f>
        <v/>
      </c>
      <c r="B127" t="str">
        <f>IF($A127="","",Target_Settings!B125)</f>
        <v/>
      </c>
      <c r="C127" t="str">
        <f>IF($A127="","",Target_Settings!C125)</f>
        <v/>
      </c>
      <c r="D127" s="4" t="str">
        <f>IF($A127="","",SUMIFS(PMS_Export!$G$4:$G$2003,PMS_Export!$A$4:$A$2003,$A127,PMS_Export!$E$4:$E$2003,"&lt;&gt;Cancelled"))</f>
        <v/>
      </c>
      <c r="E127" s="5" t="str">
        <f>IF($A127="","",SUMIFS(PMS_Export!$H$4:$H$2003,PMS_Export!$A$4:$A$2003,$A127,PMS_Export!$E$4:$E$2003,"&lt;&gt;Cancelled"))</f>
        <v/>
      </c>
      <c r="F127" t="str">
        <f t="shared" si="5"/>
        <v/>
      </c>
      <c r="G127" t="str">
        <f>IF($A127="","",Target_Settings!F125)</f>
        <v/>
      </c>
      <c r="H127" s="4" t="str">
        <f t="shared" si="6"/>
        <v/>
      </c>
      <c r="I127" t="str">
        <f t="shared" si="7"/>
        <v/>
      </c>
      <c r="J127" s="4" t="str">
        <f t="shared" si="8"/>
        <v/>
      </c>
      <c r="L127" t="str">
        <f>IF($A127="","",VLOOKUP($A127,Target_Settings!$A$5:$H$304,4,FALSE))</f>
        <v/>
      </c>
      <c r="M127" t="str">
        <f>IF($A127="","",VLOOKUP($A127,Target_Settings!$A$5:$H$304,5,FALSE))</f>
        <v/>
      </c>
      <c r="N127" t="str">
        <f>IF($A127="","",VLOOKUP($A127,Target_Settings!$A$5:$H$304,7,FALSE))</f>
        <v/>
      </c>
      <c r="O127" t="str">
        <f>IF($A127="","",VLOOKUP($A127,Target_Settings!$A$5:$H$304,8,FALSE))</f>
        <v/>
      </c>
      <c r="P127" t="str">
        <f t="shared" si="9"/>
        <v/>
      </c>
    </row>
    <row r="128" spans="1:16" ht="18" customHeight="1">
      <c r="A128" t="str">
        <f>IF(Target_Settings!A126="","",Target_Settings!A126)</f>
        <v/>
      </c>
      <c r="B128" t="str">
        <f>IF($A128="","",Target_Settings!B126)</f>
        <v/>
      </c>
      <c r="C128" t="str">
        <f>IF($A128="","",Target_Settings!C126)</f>
        <v/>
      </c>
      <c r="D128" s="4" t="str">
        <f>IF($A128="","",SUMIFS(PMS_Export!$G$4:$G$2003,PMS_Export!$A$4:$A$2003,$A128,PMS_Export!$E$4:$E$2003,"&lt;&gt;Cancelled"))</f>
        <v/>
      </c>
      <c r="E128" s="5" t="str">
        <f>IF($A128="","",SUMIFS(PMS_Export!$H$4:$H$2003,PMS_Export!$A$4:$A$2003,$A128,PMS_Export!$E$4:$E$2003,"&lt;&gt;Cancelled"))</f>
        <v/>
      </c>
      <c r="F128" t="str">
        <f t="shared" si="5"/>
        <v/>
      </c>
      <c r="G128" t="str">
        <f>IF($A128="","",Target_Settings!F126)</f>
        <v/>
      </c>
      <c r="H128" s="4" t="str">
        <f t="shared" si="6"/>
        <v/>
      </c>
      <c r="I128" t="str">
        <f t="shared" si="7"/>
        <v/>
      </c>
      <c r="J128" s="4" t="str">
        <f t="shared" si="8"/>
        <v/>
      </c>
      <c r="L128" t="str">
        <f>IF($A128="","",VLOOKUP($A128,Target_Settings!$A$5:$H$304,4,FALSE))</f>
        <v/>
      </c>
      <c r="M128" t="str">
        <f>IF($A128="","",VLOOKUP($A128,Target_Settings!$A$5:$H$304,5,FALSE))</f>
        <v/>
      </c>
      <c r="N128" t="str">
        <f>IF($A128="","",VLOOKUP($A128,Target_Settings!$A$5:$H$304,7,FALSE))</f>
        <v/>
      </c>
      <c r="O128" t="str">
        <f>IF($A128="","",VLOOKUP($A128,Target_Settings!$A$5:$H$304,8,FALSE))</f>
        <v/>
      </c>
      <c r="P128" t="str">
        <f t="shared" si="9"/>
        <v/>
      </c>
    </row>
    <row r="129" spans="1:16" ht="18" customHeight="1">
      <c r="A129" t="str">
        <f>IF(Target_Settings!A127="","",Target_Settings!A127)</f>
        <v/>
      </c>
      <c r="B129" t="str">
        <f>IF($A129="","",Target_Settings!B127)</f>
        <v/>
      </c>
      <c r="C129" t="str">
        <f>IF($A129="","",Target_Settings!C127)</f>
        <v/>
      </c>
      <c r="D129" s="4" t="str">
        <f>IF($A129="","",SUMIFS(PMS_Export!$G$4:$G$2003,PMS_Export!$A$4:$A$2003,$A129,PMS_Export!$E$4:$E$2003,"&lt;&gt;Cancelled"))</f>
        <v/>
      </c>
      <c r="E129" s="5" t="str">
        <f>IF($A129="","",SUMIFS(PMS_Export!$H$4:$H$2003,PMS_Export!$A$4:$A$2003,$A129,PMS_Export!$E$4:$E$2003,"&lt;&gt;Cancelled"))</f>
        <v/>
      </c>
      <c r="F129" t="str">
        <f t="shared" si="5"/>
        <v/>
      </c>
      <c r="G129" t="str">
        <f>IF($A129="","",Target_Settings!F127)</f>
        <v/>
      </c>
      <c r="H129" s="4" t="str">
        <f t="shared" si="6"/>
        <v/>
      </c>
      <c r="I129" t="str">
        <f t="shared" si="7"/>
        <v/>
      </c>
      <c r="J129" s="4" t="str">
        <f t="shared" si="8"/>
        <v/>
      </c>
      <c r="L129" t="str">
        <f>IF($A129="","",VLOOKUP($A129,Target_Settings!$A$5:$H$304,4,FALSE))</f>
        <v/>
      </c>
      <c r="M129" t="str">
        <f>IF($A129="","",VLOOKUP($A129,Target_Settings!$A$5:$H$304,5,FALSE))</f>
        <v/>
      </c>
      <c r="N129" t="str">
        <f>IF($A129="","",VLOOKUP($A129,Target_Settings!$A$5:$H$304,7,FALSE))</f>
        <v/>
      </c>
      <c r="O129" t="str">
        <f>IF($A129="","",VLOOKUP($A129,Target_Settings!$A$5:$H$304,8,FALSE))</f>
        <v/>
      </c>
      <c r="P129" t="str">
        <f t="shared" si="9"/>
        <v/>
      </c>
    </row>
    <row r="130" spans="1:16" ht="18" customHeight="1">
      <c r="A130" t="str">
        <f>IF(Target_Settings!A128="","",Target_Settings!A128)</f>
        <v/>
      </c>
      <c r="B130" t="str">
        <f>IF($A130="","",Target_Settings!B128)</f>
        <v/>
      </c>
      <c r="C130" t="str">
        <f>IF($A130="","",Target_Settings!C128)</f>
        <v/>
      </c>
      <c r="D130" s="4" t="str">
        <f>IF($A130="","",SUMIFS(PMS_Export!$G$4:$G$2003,PMS_Export!$A$4:$A$2003,$A130,PMS_Export!$E$4:$E$2003,"&lt;&gt;Cancelled"))</f>
        <v/>
      </c>
      <c r="E130" s="5" t="str">
        <f>IF($A130="","",SUMIFS(PMS_Export!$H$4:$H$2003,PMS_Export!$A$4:$A$2003,$A130,PMS_Export!$E$4:$E$2003,"&lt;&gt;Cancelled"))</f>
        <v/>
      </c>
      <c r="F130" t="str">
        <f t="shared" si="5"/>
        <v/>
      </c>
      <c r="G130" t="str">
        <f>IF($A130="","",Target_Settings!F128)</f>
        <v/>
      </c>
      <c r="H130" s="4" t="str">
        <f t="shared" si="6"/>
        <v/>
      </c>
      <c r="I130" t="str">
        <f t="shared" si="7"/>
        <v/>
      </c>
      <c r="J130" s="4" t="str">
        <f t="shared" si="8"/>
        <v/>
      </c>
      <c r="L130" t="str">
        <f>IF($A130="","",VLOOKUP($A130,Target_Settings!$A$5:$H$304,4,FALSE))</f>
        <v/>
      </c>
      <c r="M130" t="str">
        <f>IF($A130="","",VLOOKUP($A130,Target_Settings!$A$5:$H$304,5,FALSE))</f>
        <v/>
      </c>
      <c r="N130" t="str">
        <f>IF($A130="","",VLOOKUP($A130,Target_Settings!$A$5:$H$304,7,FALSE))</f>
        <v/>
      </c>
      <c r="O130" t="str">
        <f>IF($A130="","",VLOOKUP($A130,Target_Settings!$A$5:$H$304,8,FALSE))</f>
        <v/>
      </c>
      <c r="P130" t="str">
        <f t="shared" si="9"/>
        <v/>
      </c>
    </row>
    <row r="131" spans="1:16" ht="18" customHeight="1">
      <c r="A131" t="str">
        <f>IF(Target_Settings!A129="","",Target_Settings!A129)</f>
        <v/>
      </c>
      <c r="B131" t="str">
        <f>IF($A131="","",Target_Settings!B129)</f>
        <v/>
      </c>
      <c r="C131" t="str">
        <f>IF($A131="","",Target_Settings!C129)</f>
        <v/>
      </c>
      <c r="D131" s="4" t="str">
        <f>IF($A131="","",SUMIFS(PMS_Export!$G$4:$G$2003,PMS_Export!$A$4:$A$2003,$A131,PMS_Export!$E$4:$E$2003,"&lt;&gt;Cancelled"))</f>
        <v/>
      </c>
      <c r="E131" s="5" t="str">
        <f>IF($A131="","",SUMIFS(PMS_Export!$H$4:$H$2003,PMS_Export!$A$4:$A$2003,$A131,PMS_Export!$E$4:$E$2003,"&lt;&gt;Cancelled"))</f>
        <v/>
      </c>
      <c r="F131" t="str">
        <f t="shared" si="5"/>
        <v/>
      </c>
      <c r="G131" t="str">
        <f>IF($A131="","",Target_Settings!F129)</f>
        <v/>
      </c>
      <c r="H131" s="4" t="str">
        <f t="shared" si="6"/>
        <v/>
      </c>
      <c r="I131" t="str">
        <f t="shared" si="7"/>
        <v/>
      </c>
      <c r="J131" s="4" t="str">
        <f t="shared" si="8"/>
        <v/>
      </c>
      <c r="L131" t="str">
        <f>IF($A131="","",VLOOKUP($A131,Target_Settings!$A$5:$H$304,4,FALSE))</f>
        <v/>
      </c>
      <c r="M131" t="str">
        <f>IF($A131="","",VLOOKUP($A131,Target_Settings!$A$5:$H$304,5,FALSE))</f>
        <v/>
      </c>
      <c r="N131" t="str">
        <f>IF($A131="","",VLOOKUP($A131,Target_Settings!$A$5:$H$304,7,FALSE))</f>
        <v/>
      </c>
      <c r="O131" t="str">
        <f>IF($A131="","",VLOOKUP($A131,Target_Settings!$A$5:$H$304,8,FALSE))</f>
        <v/>
      </c>
      <c r="P131" t="str">
        <f t="shared" si="9"/>
        <v/>
      </c>
    </row>
    <row r="132" spans="1:16" ht="18" customHeight="1">
      <c r="A132" t="str">
        <f>IF(Target_Settings!A130="","",Target_Settings!A130)</f>
        <v/>
      </c>
      <c r="B132" t="str">
        <f>IF($A132="","",Target_Settings!B130)</f>
        <v/>
      </c>
      <c r="C132" t="str">
        <f>IF($A132="","",Target_Settings!C130)</f>
        <v/>
      </c>
      <c r="D132" s="4" t="str">
        <f>IF($A132="","",SUMIFS(PMS_Export!$G$4:$G$2003,PMS_Export!$A$4:$A$2003,$A132,PMS_Export!$E$4:$E$2003,"&lt;&gt;Cancelled"))</f>
        <v/>
      </c>
      <c r="E132" s="5" t="str">
        <f>IF($A132="","",SUMIFS(PMS_Export!$H$4:$H$2003,PMS_Export!$A$4:$A$2003,$A132,PMS_Export!$E$4:$E$2003,"&lt;&gt;Cancelled"))</f>
        <v/>
      </c>
      <c r="F132" t="str">
        <f t="shared" si="5"/>
        <v/>
      </c>
      <c r="G132" t="str">
        <f>IF($A132="","",Target_Settings!F130)</f>
        <v/>
      </c>
      <c r="H132" s="4" t="str">
        <f t="shared" si="6"/>
        <v/>
      </c>
      <c r="I132" t="str">
        <f t="shared" si="7"/>
        <v/>
      </c>
      <c r="J132" s="4" t="str">
        <f t="shared" si="8"/>
        <v/>
      </c>
      <c r="L132" t="str">
        <f>IF($A132="","",VLOOKUP($A132,Target_Settings!$A$5:$H$304,4,FALSE))</f>
        <v/>
      </c>
      <c r="M132" t="str">
        <f>IF($A132="","",VLOOKUP($A132,Target_Settings!$A$5:$H$304,5,FALSE))</f>
        <v/>
      </c>
      <c r="N132" t="str">
        <f>IF($A132="","",VLOOKUP($A132,Target_Settings!$A$5:$H$304,7,FALSE))</f>
        <v/>
      </c>
      <c r="O132" t="str">
        <f>IF($A132="","",VLOOKUP($A132,Target_Settings!$A$5:$H$304,8,FALSE))</f>
        <v/>
      </c>
      <c r="P132" t="str">
        <f t="shared" si="9"/>
        <v/>
      </c>
    </row>
    <row r="133" spans="1:16" ht="18" customHeight="1">
      <c r="A133" t="str">
        <f>IF(Target_Settings!A131="","",Target_Settings!A131)</f>
        <v/>
      </c>
      <c r="B133" t="str">
        <f>IF($A133="","",Target_Settings!B131)</f>
        <v/>
      </c>
      <c r="C133" t="str">
        <f>IF($A133="","",Target_Settings!C131)</f>
        <v/>
      </c>
      <c r="D133" s="4" t="str">
        <f>IF($A133="","",SUMIFS(PMS_Export!$G$4:$G$2003,PMS_Export!$A$4:$A$2003,$A133,PMS_Export!$E$4:$E$2003,"&lt;&gt;Cancelled"))</f>
        <v/>
      </c>
      <c r="E133" s="5" t="str">
        <f>IF($A133="","",SUMIFS(PMS_Export!$H$4:$H$2003,PMS_Export!$A$4:$A$2003,$A133,PMS_Export!$E$4:$E$2003,"&lt;&gt;Cancelled"))</f>
        <v/>
      </c>
      <c r="F133" t="str">
        <f t="shared" si="5"/>
        <v/>
      </c>
      <c r="G133" t="str">
        <f>IF($A133="","",Target_Settings!F131)</f>
        <v/>
      </c>
      <c r="H133" s="4" t="str">
        <f t="shared" si="6"/>
        <v/>
      </c>
      <c r="I133" t="str">
        <f t="shared" si="7"/>
        <v/>
      </c>
      <c r="J133" s="4" t="str">
        <f t="shared" si="8"/>
        <v/>
      </c>
      <c r="L133" t="str">
        <f>IF($A133="","",VLOOKUP($A133,Target_Settings!$A$5:$H$304,4,FALSE))</f>
        <v/>
      </c>
      <c r="M133" t="str">
        <f>IF($A133="","",VLOOKUP($A133,Target_Settings!$A$5:$H$304,5,FALSE))</f>
        <v/>
      </c>
      <c r="N133" t="str">
        <f>IF($A133="","",VLOOKUP($A133,Target_Settings!$A$5:$H$304,7,FALSE))</f>
        <v/>
      </c>
      <c r="O133" t="str">
        <f>IF($A133="","",VLOOKUP($A133,Target_Settings!$A$5:$H$304,8,FALSE))</f>
        <v/>
      </c>
      <c r="P133" t="str">
        <f t="shared" si="9"/>
        <v/>
      </c>
    </row>
    <row r="134" spans="1:16" ht="18" customHeight="1">
      <c r="A134" t="str">
        <f>IF(Target_Settings!A132="","",Target_Settings!A132)</f>
        <v/>
      </c>
      <c r="B134" t="str">
        <f>IF($A134="","",Target_Settings!B132)</f>
        <v/>
      </c>
      <c r="C134" t="str">
        <f>IF($A134="","",Target_Settings!C132)</f>
        <v/>
      </c>
      <c r="D134" s="4" t="str">
        <f>IF($A134="","",SUMIFS(PMS_Export!$G$4:$G$2003,PMS_Export!$A$4:$A$2003,$A134,PMS_Export!$E$4:$E$2003,"&lt;&gt;Cancelled"))</f>
        <v/>
      </c>
      <c r="E134" s="5" t="str">
        <f>IF($A134="","",SUMIFS(PMS_Export!$H$4:$H$2003,PMS_Export!$A$4:$A$2003,$A134,PMS_Export!$E$4:$E$2003,"&lt;&gt;Cancelled"))</f>
        <v/>
      </c>
      <c r="F134" t="str">
        <f t="shared" si="5"/>
        <v/>
      </c>
      <c r="G134" t="str">
        <f>IF($A134="","",Target_Settings!F132)</f>
        <v/>
      </c>
      <c r="H134" s="4" t="str">
        <f t="shared" si="6"/>
        <v/>
      </c>
      <c r="I134" t="str">
        <f t="shared" si="7"/>
        <v/>
      </c>
      <c r="J134" s="4" t="str">
        <f t="shared" si="8"/>
        <v/>
      </c>
      <c r="L134" t="str">
        <f>IF($A134="","",VLOOKUP($A134,Target_Settings!$A$5:$H$304,4,FALSE))</f>
        <v/>
      </c>
      <c r="M134" t="str">
        <f>IF($A134="","",VLOOKUP($A134,Target_Settings!$A$5:$H$304,5,FALSE))</f>
        <v/>
      </c>
      <c r="N134" t="str">
        <f>IF($A134="","",VLOOKUP($A134,Target_Settings!$A$5:$H$304,7,FALSE))</f>
        <v/>
      </c>
      <c r="O134" t="str">
        <f>IF($A134="","",VLOOKUP($A134,Target_Settings!$A$5:$H$304,8,FALSE))</f>
        <v/>
      </c>
      <c r="P134" t="str">
        <f t="shared" si="9"/>
        <v/>
      </c>
    </row>
    <row r="135" spans="1:16" ht="18" customHeight="1">
      <c r="A135" t="str">
        <f>IF(Target_Settings!A133="","",Target_Settings!A133)</f>
        <v/>
      </c>
      <c r="B135" t="str">
        <f>IF($A135="","",Target_Settings!B133)</f>
        <v/>
      </c>
      <c r="C135" t="str">
        <f>IF($A135="","",Target_Settings!C133)</f>
        <v/>
      </c>
      <c r="D135" s="4" t="str">
        <f>IF($A135="","",SUMIFS(PMS_Export!$G$4:$G$2003,PMS_Export!$A$4:$A$2003,$A135,PMS_Export!$E$4:$E$2003,"&lt;&gt;Cancelled"))</f>
        <v/>
      </c>
      <c r="E135" s="5" t="str">
        <f>IF($A135="","",SUMIFS(PMS_Export!$H$4:$H$2003,PMS_Export!$A$4:$A$2003,$A135,PMS_Export!$E$4:$E$2003,"&lt;&gt;Cancelled"))</f>
        <v/>
      </c>
      <c r="F135" t="str">
        <f t="shared" ref="F135:F198" si="10">IF($A135="","",IF($C135="Revenue",IF($D135&gt;=$M135,"Tier 2",IF($D135&gt;=$L135,"Tier 1","Below Tier 1")),IF($E135&gt;=$M135,"Tier 2",IF($E135&gt;=$L135,"Tier 1","Below Tier 1"))))</f>
        <v/>
      </c>
      <c r="G135" t="str">
        <f>IF($A135="","",Target_Settings!F133)</f>
        <v/>
      </c>
      <c r="H135" s="4" t="str">
        <f t="shared" ref="H135:H198" si="11">IF($A135="","",IF($G135="Percentage",$D135*$P135,$E135*$P135))</f>
        <v/>
      </c>
      <c r="I135" t="str">
        <f t="shared" ref="I135:I198" si="12">IF($A135="","",IF($F135="Tier 2","",IF($C135="Revenue",IF($F135="Tier 1",IF($D135&gt;=0.9*$M135,"Within 10% of Tier 2",""),IF($D135&gt;=0.9*$L135,"Within 10% of Tier 1","")),IF($F135="Tier 1",IF($E135&gt;=0.9*$M135,"Within 10% of Tier 2",""),IF($E135&gt;=0.9*$L135,"Within 10% of Tier 1","")))))</f>
        <v/>
      </c>
      <c r="J135" s="4" t="str">
        <f t="shared" ref="J135:J198" si="13">IF($A135="","",$H135)</f>
        <v/>
      </c>
      <c r="L135" t="str">
        <f>IF($A135="","",VLOOKUP($A135,Target_Settings!$A$5:$H$304,4,FALSE))</f>
        <v/>
      </c>
      <c r="M135" t="str">
        <f>IF($A135="","",VLOOKUP($A135,Target_Settings!$A$5:$H$304,5,FALSE))</f>
        <v/>
      </c>
      <c r="N135" t="str">
        <f>IF($A135="","",VLOOKUP($A135,Target_Settings!$A$5:$H$304,7,FALSE))</f>
        <v/>
      </c>
      <c r="O135" t="str">
        <f>IF($A135="","",VLOOKUP($A135,Target_Settings!$A$5:$H$304,8,FALSE))</f>
        <v/>
      </c>
      <c r="P135" t="str">
        <f t="shared" ref="P135:P198" si="14">IF($A135="","",IF($F135="Tier 2",$O135,IF($F135="Tier 1",$N135,0)))</f>
        <v/>
      </c>
    </row>
    <row r="136" spans="1:16" ht="18" customHeight="1">
      <c r="A136" t="str">
        <f>IF(Target_Settings!A134="","",Target_Settings!A134)</f>
        <v/>
      </c>
      <c r="B136" t="str">
        <f>IF($A136="","",Target_Settings!B134)</f>
        <v/>
      </c>
      <c r="C136" t="str">
        <f>IF($A136="","",Target_Settings!C134)</f>
        <v/>
      </c>
      <c r="D136" s="4" t="str">
        <f>IF($A136="","",SUMIFS(PMS_Export!$G$4:$G$2003,PMS_Export!$A$4:$A$2003,$A136,PMS_Export!$E$4:$E$2003,"&lt;&gt;Cancelled"))</f>
        <v/>
      </c>
      <c r="E136" s="5" t="str">
        <f>IF($A136="","",SUMIFS(PMS_Export!$H$4:$H$2003,PMS_Export!$A$4:$A$2003,$A136,PMS_Export!$E$4:$E$2003,"&lt;&gt;Cancelled"))</f>
        <v/>
      </c>
      <c r="F136" t="str">
        <f t="shared" si="10"/>
        <v/>
      </c>
      <c r="G136" t="str">
        <f>IF($A136="","",Target_Settings!F134)</f>
        <v/>
      </c>
      <c r="H136" s="4" t="str">
        <f t="shared" si="11"/>
        <v/>
      </c>
      <c r="I136" t="str">
        <f t="shared" si="12"/>
        <v/>
      </c>
      <c r="J136" s="4" t="str">
        <f t="shared" si="13"/>
        <v/>
      </c>
      <c r="L136" t="str">
        <f>IF($A136="","",VLOOKUP($A136,Target_Settings!$A$5:$H$304,4,FALSE))</f>
        <v/>
      </c>
      <c r="M136" t="str">
        <f>IF($A136="","",VLOOKUP($A136,Target_Settings!$A$5:$H$304,5,FALSE))</f>
        <v/>
      </c>
      <c r="N136" t="str">
        <f>IF($A136="","",VLOOKUP($A136,Target_Settings!$A$5:$H$304,7,FALSE))</f>
        <v/>
      </c>
      <c r="O136" t="str">
        <f>IF($A136="","",VLOOKUP($A136,Target_Settings!$A$5:$H$304,8,FALSE))</f>
        <v/>
      </c>
      <c r="P136" t="str">
        <f t="shared" si="14"/>
        <v/>
      </c>
    </row>
    <row r="137" spans="1:16" ht="18" customHeight="1">
      <c r="A137" t="str">
        <f>IF(Target_Settings!A135="","",Target_Settings!A135)</f>
        <v/>
      </c>
      <c r="B137" t="str">
        <f>IF($A137="","",Target_Settings!B135)</f>
        <v/>
      </c>
      <c r="C137" t="str">
        <f>IF($A137="","",Target_Settings!C135)</f>
        <v/>
      </c>
      <c r="D137" s="4" t="str">
        <f>IF($A137="","",SUMIFS(PMS_Export!$G$4:$G$2003,PMS_Export!$A$4:$A$2003,$A137,PMS_Export!$E$4:$E$2003,"&lt;&gt;Cancelled"))</f>
        <v/>
      </c>
      <c r="E137" s="5" t="str">
        <f>IF($A137="","",SUMIFS(PMS_Export!$H$4:$H$2003,PMS_Export!$A$4:$A$2003,$A137,PMS_Export!$E$4:$E$2003,"&lt;&gt;Cancelled"))</f>
        <v/>
      </c>
      <c r="F137" t="str">
        <f t="shared" si="10"/>
        <v/>
      </c>
      <c r="G137" t="str">
        <f>IF($A137="","",Target_Settings!F135)</f>
        <v/>
      </c>
      <c r="H137" s="4" t="str">
        <f t="shared" si="11"/>
        <v/>
      </c>
      <c r="I137" t="str">
        <f t="shared" si="12"/>
        <v/>
      </c>
      <c r="J137" s="4" t="str">
        <f t="shared" si="13"/>
        <v/>
      </c>
      <c r="L137" t="str">
        <f>IF($A137="","",VLOOKUP($A137,Target_Settings!$A$5:$H$304,4,FALSE))</f>
        <v/>
      </c>
      <c r="M137" t="str">
        <f>IF($A137="","",VLOOKUP($A137,Target_Settings!$A$5:$H$304,5,FALSE))</f>
        <v/>
      </c>
      <c r="N137" t="str">
        <f>IF($A137="","",VLOOKUP($A137,Target_Settings!$A$5:$H$304,7,FALSE))</f>
        <v/>
      </c>
      <c r="O137" t="str">
        <f>IF($A137="","",VLOOKUP($A137,Target_Settings!$A$5:$H$304,8,FALSE))</f>
        <v/>
      </c>
      <c r="P137" t="str">
        <f t="shared" si="14"/>
        <v/>
      </c>
    </row>
    <row r="138" spans="1:16" ht="18" customHeight="1">
      <c r="A138" t="str">
        <f>IF(Target_Settings!A136="","",Target_Settings!A136)</f>
        <v/>
      </c>
      <c r="B138" t="str">
        <f>IF($A138="","",Target_Settings!B136)</f>
        <v/>
      </c>
      <c r="C138" t="str">
        <f>IF($A138="","",Target_Settings!C136)</f>
        <v/>
      </c>
      <c r="D138" s="4" t="str">
        <f>IF($A138="","",SUMIFS(PMS_Export!$G$4:$G$2003,PMS_Export!$A$4:$A$2003,$A138,PMS_Export!$E$4:$E$2003,"&lt;&gt;Cancelled"))</f>
        <v/>
      </c>
      <c r="E138" s="5" t="str">
        <f>IF($A138="","",SUMIFS(PMS_Export!$H$4:$H$2003,PMS_Export!$A$4:$A$2003,$A138,PMS_Export!$E$4:$E$2003,"&lt;&gt;Cancelled"))</f>
        <v/>
      </c>
      <c r="F138" t="str">
        <f t="shared" si="10"/>
        <v/>
      </c>
      <c r="G138" t="str">
        <f>IF($A138="","",Target_Settings!F136)</f>
        <v/>
      </c>
      <c r="H138" s="4" t="str">
        <f t="shared" si="11"/>
        <v/>
      </c>
      <c r="I138" t="str">
        <f t="shared" si="12"/>
        <v/>
      </c>
      <c r="J138" s="4" t="str">
        <f t="shared" si="13"/>
        <v/>
      </c>
      <c r="L138" t="str">
        <f>IF($A138="","",VLOOKUP($A138,Target_Settings!$A$5:$H$304,4,FALSE))</f>
        <v/>
      </c>
      <c r="M138" t="str">
        <f>IF($A138="","",VLOOKUP($A138,Target_Settings!$A$5:$H$304,5,FALSE))</f>
        <v/>
      </c>
      <c r="N138" t="str">
        <f>IF($A138="","",VLOOKUP($A138,Target_Settings!$A$5:$H$304,7,FALSE))</f>
        <v/>
      </c>
      <c r="O138" t="str">
        <f>IF($A138="","",VLOOKUP($A138,Target_Settings!$A$5:$H$304,8,FALSE))</f>
        <v/>
      </c>
      <c r="P138" t="str">
        <f t="shared" si="14"/>
        <v/>
      </c>
    </row>
    <row r="139" spans="1:16" ht="18" customHeight="1">
      <c r="A139" t="str">
        <f>IF(Target_Settings!A137="","",Target_Settings!A137)</f>
        <v/>
      </c>
      <c r="B139" t="str">
        <f>IF($A139="","",Target_Settings!B137)</f>
        <v/>
      </c>
      <c r="C139" t="str">
        <f>IF($A139="","",Target_Settings!C137)</f>
        <v/>
      </c>
      <c r="D139" s="4" t="str">
        <f>IF($A139="","",SUMIFS(PMS_Export!$G$4:$G$2003,PMS_Export!$A$4:$A$2003,$A139,PMS_Export!$E$4:$E$2003,"&lt;&gt;Cancelled"))</f>
        <v/>
      </c>
      <c r="E139" s="5" t="str">
        <f>IF($A139="","",SUMIFS(PMS_Export!$H$4:$H$2003,PMS_Export!$A$4:$A$2003,$A139,PMS_Export!$E$4:$E$2003,"&lt;&gt;Cancelled"))</f>
        <v/>
      </c>
      <c r="F139" t="str">
        <f t="shared" si="10"/>
        <v/>
      </c>
      <c r="G139" t="str">
        <f>IF($A139="","",Target_Settings!F137)</f>
        <v/>
      </c>
      <c r="H139" s="4" t="str">
        <f t="shared" si="11"/>
        <v/>
      </c>
      <c r="I139" t="str">
        <f t="shared" si="12"/>
        <v/>
      </c>
      <c r="J139" s="4" t="str">
        <f t="shared" si="13"/>
        <v/>
      </c>
      <c r="L139" t="str">
        <f>IF($A139="","",VLOOKUP($A139,Target_Settings!$A$5:$H$304,4,FALSE))</f>
        <v/>
      </c>
      <c r="M139" t="str">
        <f>IF($A139="","",VLOOKUP($A139,Target_Settings!$A$5:$H$304,5,FALSE))</f>
        <v/>
      </c>
      <c r="N139" t="str">
        <f>IF($A139="","",VLOOKUP($A139,Target_Settings!$A$5:$H$304,7,FALSE))</f>
        <v/>
      </c>
      <c r="O139" t="str">
        <f>IF($A139="","",VLOOKUP($A139,Target_Settings!$A$5:$H$304,8,FALSE))</f>
        <v/>
      </c>
      <c r="P139" t="str">
        <f t="shared" si="14"/>
        <v/>
      </c>
    </row>
    <row r="140" spans="1:16" ht="18" customHeight="1">
      <c r="A140" t="str">
        <f>IF(Target_Settings!A138="","",Target_Settings!A138)</f>
        <v/>
      </c>
      <c r="B140" t="str">
        <f>IF($A140="","",Target_Settings!B138)</f>
        <v/>
      </c>
      <c r="C140" t="str">
        <f>IF($A140="","",Target_Settings!C138)</f>
        <v/>
      </c>
      <c r="D140" s="4" t="str">
        <f>IF($A140="","",SUMIFS(PMS_Export!$G$4:$G$2003,PMS_Export!$A$4:$A$2003,$A140,PMS_Export!$E$4:$E$2003,"&lt;&gt;Cancelled"))</f>
        <v/>
      </c>
      <c r="E140" s="5" t="str">
        <f>IF($A140="","",SUMIFS(PMS_Export!$H$4:$H$2003,PMS_Export!$A$4:$A$2003,$A140,PMS_Export!$E$4:$E$2003,"&lt;&gt;Cancelled"))</f>
        <v/>
      </c>
      <c r="F140" t="str">
        <f t="shared" si="10"/>
        <v/>
      </c>
      <c r="G140" t="str">
        <f>IF($A140="","",Target_Settings!F138)</f>
        <v/>
      </c>
      <c r="H140" s="4" t="str">
        <f t="shared" si="11"/>
        <v/>
      </c>
      <c r="I140" t="str">
        <f t="shared" si="12"/>
        <v/>
      </c>
      <c r="J140" s="4" t="str">
        <f t="shared" si="13"/>
        <v/>
      </c>
      <c r="L140" t="str">
        <f>IF($A140="","",VLOOKUP($A140,Target_Settings!$A$5:$H$304,4,FALSE))</f>
        <v/>
      </c>
      <c r="M140" t="str">
        <f>IF($A140="","",VLOOKUP($A140,Target_Settings!$A$5:$H$304,5,FALSE))</f>
        <v/>
      </c>
      <c r="N140" t="str">
        <f>IF($A140="","",VLOOKUP($A140,Target_Settings!$A$5:$H$304,7,FALSE))</f>
        <v/>
      </c>
      <c r="O140" t="str">
        <f>IF($A140="","",VLOOKUP($A140,Target_Settings!$A$5:$H$304,8,FALSE))</f>
        <v/>
      </c>
      <c r="P140" t="str">
        <f t="shared" si="14"/>
        <v/>
      </c>
    </row>
    <row r="141" spans="1:16" ht="18" customHeight="1">
      <c r="A141" t="str">
        <f>IF(Target_Settings!A139="","",Target_Settings!A139)</f>
        <v/>
      </c>
      <c r="B141" t="str">
        <f>IF($A141="","",Target_Settings!B139)</f>
        <v/>
      </c>
      <c r="C141" t="str">
        <f>IF($A141="","",Target_Settings!C139)</f>
        <v/>
      </c>
      <c r="D141" s="4" t="str">
        <f>IF($A141="","",SUMIFS(PMS_Export!$G$4:$G$2003,PMS_Export!$A$4:$A$2003,$A141,PMS_Export!$E$4:$E$2003,"&lt;&gt;Cancelled"))</f>
        <v/>
      </c>
      <c r="E141" s="5" t="str">
        <f>IF($A141="","",SUMIFS(PMS_Export!$H$4:$H$2003,PMS_Export!$A$4:$A$2003,$A141,PMS_Export!$E$4:$E$2003,"&lt;&gt;Cancelled"))</f>
        <v/>
      </c>
      <c r="F141" t="str">
        <f t="shared" si="10"/>
        <v/>
      </c>
      <c r="G141" t="str">
        <f>IF($A141="","",Target_Settings!F139)</f>
        <v/>
      </c>
      <c r="H141" s="4" t="str">
        <f t="shared" si="11"/>
        <v/>
      </c>
      <c r="I141" t="str">
        <f t="shared" si="12"/>
        <v/>
      </c>
      <c r="J141" s="4" t="str">
        <f t="shared" si="13"/>
        <v/>
      </c>
      <c r="L141" t="str">
        <f>IF($A141="","",VLOOKUP($A141,Target_Settings!$A$5:$H$304,4,FALSE))</f>
        <v/>
      </c>
      <c r="M141" t="str">
        <f>IF($A141="","",VLOOKUP($A141,Target_Settings!$A$5:$H$304,5,FALSE))</f>
        <v/>
      </c>
      <c r="N141" t="str">
        <f>IF($A141="","",VLOOKUP($A141,Target_Settings!$A$5:$H$304,7,FALSE))</f>
        <v/>
      </c>
      <c r="O141" t="str">
        <f>IF($A141="","",VLOOKUP($A141,Target_Settings!$A$5:$H$304,8,FALSE))</f>
        <v/>
      </c>
      <c r="P141" t="str">
        <f t="shared" si="14"/>
        <v/>
      </c>
    </row>
    <row r="142" spans="1:16" ht="18" customHeight="1">
      <c r="A142" t="str">
        <f>IF(Target_Settings!A140="","",Target_Settings!A140)</f>
        <v/>
      </c>
      <c r="B142" t="str">
        <f>IF($A142="","",Target_Settings!B140)</f>
        <v/>
      </c>
      <c r="C142" t="str">
        <f>IF($A142="","",Target_Settings!C140)</f>
        <v/>
      </c>
      <c r="D142" s="4" t="str">
        <f>IF($A142="","",SUMIFS(PMS_Export!$G$4:$G$2003,PMS_Export!$A$4:$A$2003,$A142,PMS_Export!$E$4:$E$2003,"&lt;&gt;Cancelled"))</f>
        <v/>
      </c>
      <c r="E142" s="5" t="str">
        <f>IF($A142="","",SUMIFS(PMS_Export!$H$4:$H$2003,PMS_Export!$A$4:$A$2003,$A142,PMS_Export!$E$4:$E$2003,"&lt;&gt;Cancelled"))</f>
        <v/>
      </c>
      <c r="F142" t="str">
        <f t="shared" si="10"/>
        <v/>
      </c>
      <c r="G142" t="str">
        <f>IF($A142="","",Target_Settings!F140)</f>
        <v/>
      </c>
      <c r="H142" s="4" t="str">
        <f t="shared" si="11"/>
        <v/>
      </c>
      <c r="I142" t="str">
        <f t="shared" si="12"/>
        <v/>
      </c>
      <c r="J142" s="4" t="str">
        <f t="shared" si="13"/>
        <v/>
      </c>
      <c r="L142" t="str">
        <f>IF($A142="","",VLOOKUP($A142,Target_Settings!$A$5:$H$304,4,FALSE))</f>
        <v/>
      </c>
      <c r="M142" t="str">
        <f>IF($A142="","",VLOOKUP($A142,Target_Settings!$A$5:$H$304,5,FALSE))</f>
        <v/>
      </c>
      <c r="N142" t="str">
        <f>IF($A142="","",VLOOKUP($A142,Target_Settings!$A$5:$H$304,7,FALSE))</f>
        <v/>
      </c>
      <c r="O142" t="str">
        <f>IF($A142="","",VLOOKUP($A142,Target_Settings!$A$5:$H$304,8,FALSE))</f>
        <v/>
      </c>
      <c r="P142" t="str">
        <f t="shared" si="14"/>
        <v/>
      </c>
    </row>
    <row r="143" spans="1:16" ht="18" customHeight="1">
      <c r="A143" t="str">
        <f>IF(Target_Settings!A141="","",Target_Settings!A141)</f>
        <v/>
      </c>
      <c r="B143" t="str">
        <f>IF($A143="","",Target_Settings!B141)</f>
        <v/>
      </c>
      <c r="C143" t="str">
        <f>IF($A143="","",Target_Settings!C141)</f>
        <v/>
      </c>
      <c r="D143" s="4" t="str">
        <f>IF($A143="","",SUMIFS(PMS_Export!$G$4:$G$2003,PMS_Export!$A$4:$A$2003,$A143,PMS_Export!$E$4:$E$2003,"&lt;&gt;Cancelled"))</f>
        <v/>
      </c>
      <c r="E143" s="5" t="str">
        <f>IF($A143="","",SUMIFS(PMS_Export!$H$4:$H$2003,PMS_Export!$A$4:$A$2003,$A143,PMS_Export!$E$4:$E$2003,"&lt;&gt;Cancelled"))</f>
        <v/>
      </c>
      <c r="F143" t="str">
        <f t="shared" si="10"/>
        <v/>
      </c>
      <c r="G143" t="str">
        <f>IF($A143="","",Target_Settings!F141)</f>
        <v/>
      </c>
      <c r="H143" s="4" t="str">
        <f t="shared" si="11"/>
        <v/>
      </c>
      <c r="I143" t="str">
        <f t="shared" si="12"/>
        <v/>
      </c>
      <c r="J143" s="4" t="str">
        <f t="shared" si="13"/>
        <v/>
      </c>
      <c r="L143" t="str">
        <f>IF($A143="","",VLOOKUP($A143,Target_Settings!$A$5:$H$304,4,FALSE))</f>
        <v/>
      </c>
      <c r="M143" t="str">
        <f>IF($A143="","",VLOOKUP($A143,Target_Settings!$A$5:$H$304,5,FALSE))</f>
        <v/>
      </c>
      <c r="N143" t="str">
        <f>IF($A143="","",VLOOKUP($A143,Target_Settings!$A$5:$H$304,7,FALSE))</f>
        <v/>
      </c>
      <c r="O143" t="str">
        <f>IF($A143="","",VLOOKUP($A143,Target_Settings!$A$5:$H$304,8,FALSE))</f>
        <v/>
      </c>
      <c r="P143" t="str">
        <f t="shared" si="14"/>
        <v/>
      </c>
    </row>
    <row r="144" spans="1:16" ht="18" customHeight="1">
      <c r="A144" t="str">
        <f>IF(Target_Settings!A142="","",Target_Settings!A142)</f>
        <v/>
      </c>
      <c r="B144" t="str">
        <f>IF($A144="","",Target_Settings!B142)</f>
        <v/>
      </c>
      <c r="C144" t="str">
        <f>IF($A144="","",Target_Settings!C142)</f>
        <v/>
      </c>
      <c r="D144" s="4" t="str">
        <f>IF($A144="","",SUMIFS(PMS_Export!$G$4:$G$2003,PMS_Export!$A$4:$A$2003,$A144,PMS_Export!$E$4:$E$2003,"&lt;&gt;Cancelled"))</f>
        <v/>
      </c>
      <c r="E144" s="5" t="str">
        <f>IF($A144="","",SUMIFS(PMS_Export!$H$4:$H$2003,PMS_Export!$A$4:$A$2003,$A144,PMS_Export!$E$4:$E$2003,"&lt;&gt;Cancelled"))</f>
        <v/>
      </c>
      <c r="F144" t="str">
        <f t="shared" si="10"/>
        <v/>
      </c>
      <c r="G144" t="str">
        <f>IF($A144="","",Target_Settings!F142)</f>
        <v/>
      </c>
      <c r="H144" s="4" t="str">
        <f t="shared" si="11"/>
        <v/>
      </c>
      <c r="I144" t="str">
        <f t="shared" si="12"/>
        <v/>
      </c>
      <c r="J144" s="4" t="str">
        <f t="shared" si="13"/>
        <v/>
      </c>
      <c r="L144" t="str">
        <f>IF($A144="","",VLOOKUP($A144,Target_Settings!$A$5:$H$304,4,FALSE))</f>
        <v/>
      </c>
      <c r="M144" t="str">
        <f>IF($A144="","",VLOOKUP($A144,Target_Settings!$A$5:$H$304,5,FALSE))</f>
        <v/>
      </c>
      <c r="N144" t="str">
        <f>IF($A144="","",VLOOKUP($A144,Target_Settings!$A$5:$H$304,7,FALSE))</f>
        <v/>
      </c>
      <c r="O144" t="str">
        <f>IF($A144="","",VLOOKUP($A144,Target_Settings!$A$5:$H$304,8,FALSE))</f>
        <v/>
      </c>
      <c r="P144" t="str">
        <f t="shared" si="14"/>
        <v/>
      </c>
    </row>
    <row r="145" spans="1:16" ht="18" customHeight="1">
      <c r="A145" t="str">
        <f>IF(Target_Settings!A143="","",Target_Settings!A143)</f>
        <v/>
      </c>
      <c r="B145" t="str">
        <f>IF($A145="","",Target_Settings!B143)</f>
        <v/>
      </c>
      <c r="C145" t="str">
        <f>IF($A145="","",Target_Settings!C143)</f>
        <v/>
      </c>
      <c r="D145" s="4" t="str">
        <f>IF($A145="","",SUMIFS(PMS_Export!$G$4:$G$2003,PMS_Export!$A$4:$A$2003,$A145,PMS_Export!$E$4:$E$2003,"&lt;&gt;Cancelled"))</f>
        <v/>
      </c>
      <c r="E145" s="5" t="str">
        <f>IF($A145="","",SUMIFS(PMS_Export!$H$4:$H$2003,PMS_Export!$A$4:$A$2003,$A145,PMS_Export!$E$4:$E$2003,"&lt;&gt;Cancelled"))</f>
        <v/>
      </c>
      <c r="F145" t="str">
        <f t="shared" si="10"/>
        <v/>
      </c>
      <c r="G145" t="str">
        <f>IF($A145="","",Target_Settings!F143)</f>
        <v/>
      </c>
      <c r="H145" s="4" t="str">
        <f t="shared" si="11"/>
        <v/>
      </c>
      <c r="I145" t="str">
        <f t="shared" si="12"/>
        <v/>
      </c>
      <c r="J145" s="4" t="str">
        <f t="shared" si="13"/>
        <v/>
      </c>
      <c r="L145" t="str">
        <f>IF($A145="","",VLOOKUP($A145,Target_Settings!$A$5:$H$304,4,FALSE))</f>
        <v/>
      </c>
      <c r="M145" t="str">
        <f>IF($A145="","",VLOOKUP($A145,Target_Settings!$A$5:$H$304,5,FALSE))</f>
        <v/>
      </c>
      <c r="N145" t="str">
        <f>IF($A145="","",VLOOKUP($A145,Target_Settings!$A$5:$H$304,7,FALSE))</f>
        <v/>
      </c>
      <c r="O145" t="str">
        <f>IF($A145="","",VLOOKUP($A145,Target_Settings!$A$5:$H$304,8,FALSE))</f>
        <v/>
      </c>
      <c r="P145" t="str">
        <f t="shared" si="14"/>
        <v/>
      </c>
    </row>
    <row r="146" spans="1:16" ht="18" customHeight="1">
      <c r="A146" t="str">
        <f>IF(Target_Settings!A144="","",Target_Settings!A144)</f>
        <v/>
      </c>
      <c r="B146" t="str">
        <f>IF($A146="","",Target_Settings!B144)</f>
        <v/>
      </c>
      <c r="C146" t="str">
        <f>IF($A146="","",Target_Settings!C144)</f>
        <v/>
      </c>
      <c r="D146" s="4" t="str">
        <f>IF($A146="","",SUMIFS(PMS_Export!$G$4:$G$2003,PMS_Export!$A$4:$A$2003,$A146,PMS_Export!$E$4:$E$2003,"&lt;&gt;Cancelled"))</f>
        <v/>
      </c>
      <c r="E146" s="5" t="str">
        <f>IF($A146="","",SUMIFS(PMS_Export!$H$4:$H$2003,PMS_Export!$A$4:$A$2003,$A146,PMS_Export!$E$4:$E$2003,"&lt;&gt;Cancelled"))</f>
        <v/>
      </c>
      <c r="F146" t="str">
        <f t="shared" si="10"/>
        <v/>
      </c>
      <c r="G146" t="str">
        <f>IF($A146="","",Target_Settings!F144)</f>
        <v/>
      </c>
      <c r="H146" s="4" t="str">
        <f t="shared" si="11"/>
        <v/>
      </c>
      <c r="I146" t="str">
        <f t="shared" si="12"/>
        <v/>
      </c>
      <c r="J146" s="4" t="str">
        <f t="shared" si="13"/>
        <v/>
      </c>
      <c r="L146" t="str">
        <f>IF($A146="","",VLOOKUP($A146,Target_Settings!$A$5:$H$304,4,FALSE))</f>
        <v/>
      </c>
      <c r="M146" t="str">
        <f>IF($A146="","",VLOOKUP($A146,Target_Settings!$A$5:$H$304,5,FALSE))</f>
        <v/>
      </c>
      <c r="N146" t="str">
        <f>IF($A146="","",VLOOKUP($A146,Target_Settings!$A$5:$H$304,7,FALSE))</f>
        <v/>
      </c>
      <c r="O146" t="str">
        <f>IF($A146="","",VLOOKUP($A146,Target_Settings!$A$5:$H$304,8,FALSE))</f>
        <v/>
      </c>
      <c r="P146" t="str">
        <f t="shared" si="14"/>
        <v/>
      </c>
    </row>
    <row r="147" spans="1:16" ht="18" customHeight="1">
      <c r="A147" t="str">
        <f>IF(Target_Settings!A145="","",Target_Settings!A145)</f>
        <v/>
      </c>
      <c r="B147" t="str">
        <f>IF($A147="","",Target_Settings!B145)</f>
        <v/>
      </c>
      <c r="C147" t="str">
        <f>IF($A147="","",Target_Settings!C145)</f>
        <v/>
      </c>
      <c r="D147" s="4" t="str">
        <f>IF($A147="","",SUMIFS(PMS_Export!$G$4:$G$2003,PMS_Export!$A$4:$A$2003,$A147,PMS_Export!$E$4:$E$2003,"&lt;&gt;Cancelled"))</f>
        <v/>
      </c>
      <c r="E147" s="5" t="str">
        <f>IF($A147="","",SUMIFS(PMS_Export!$H$4:$H$2003,PMS_Export!$A$4:$A$2003,$A147,PMS_Export!$E$4:$E$2003,"&lt;&gt;Cancelled"))</f>
        <v/>
      </c>
      <c r="F147" t="str">
        <f t="shared" si="10"/>
        <v/>
      </c>
      <c r="G147" t="str">
        <f>IF($A147="","",Target_Settings!F145)</f>
        <v/>
      </c>
      <c r="H147" s="4" t="str">
        <f t="shared" si="11"/>
        <v/>
      </c>
      <c r="I147" t="str">
        <f t="shared" si="12"/>
        <v/>
      </c>
      <c r="J147" s="4" t="str">
        <f t="shared" si="13"/>
        <v/>
      </c>
      <c r="L147" t="str">
        <f>IF($A147="","",VLOOKUP($A147,Target_Settings!$A$5:$H$304,4,FALSE))</f>
        <v/>
      </c>
      <c r="M147" t="str">
        <f>IF($A147="","",VLOOKUP($A147,Target_Settings!$A$5:$H$304,5,FALSE))</f>
        <v/>
      </c>
      <c r="N147" t="str">
        <f>IF($A147="","",VLOOKUP($A147,Target_Settings!$A$5:$H$304,7,FALSE))</f>
        <v/>
      </c>
      <c r="O147" t="str">
        <f>IF($A147="","",VLOOKUP($A147,Target_Settings!$A$5:$H$304,8,FALSE))</f>
        <v/>
      </c>
      <c r="P147" t="str">
        <f t="shared" si="14"/>
        <v/>
      </c>
    </row>
    <row r="148" spans="1:16" ht="18" customHeight="1">
      <c r="A148" t="str">
        <f>IF(Target_Settings!A146="","",Target_Settings!A146)</f>
        <v/>
      </c>
      <c r="B148" t="str">
        <f>IF($A148="","",Target_Settings!B146)</f>
        <v/>
      </c>
      <c r="C148" t="str">
        <f>IF($A148="","",Target_Settings!C146)</f>
        <v/>
      </c>
      <c r="D148" s="4" t="str">
        <f>IF($A148="","",SUMIFS(PMS_Export!$G$4:$G$2003,PMS_Export!$A$4:$A$2003,$A148,PMS_Export!$E$4:$E$2003,"&lt;&gt;Cancelled"))</f>
        <v/>
      </c>
      <c r="E148" s="5" t="str">
        <f>IF($A148="","",SUMIFS(PMS_Export!$H$4:$H$2003,PMS_Export!$A$4:$A$2003,$A148,PMS_Export!$E$4:$E$2003,"&lt;&gt;Cancelled"))</f>
        <v/>
      </c>
      <c r="F148" t="str">
        <f t="shared" si="10"/>
        <v/>
      </c>
      <c r="G148" t="str">
        <f>IF($A148="","",Target_Settings!F146)</f>
        <v/>
      </c>
      <c r="H148" s="4" t="str">
        <f t="shared" si="11"/>
        <v/>
      </c>
      <c r="I148" t="str">
        <f t="shared" si="12"/>
        <v/>
      </c>
      <c r="J148" s="4" t="str">
        <f t="shared" si="13"/>
        <v/>
      </c>
      <c r="L148" t="str">
        <f>IF($A148="","",VLOOKUP($A148,Target_Settings!$A$5:$H$304,4,FALSE))</f>
        <v/>
      </c>
      <c r="M148" t="str">
        <f>IF($A148="","",VLOOKUP($A148,Target_Settings!$A$5:$H$304,5,FALSE))</f>
        <v/>
      </c>
      <c r="N148" t="str">
        <f>IF($A148="","",VLOOKUP($A148,Target_Settings!$A$5:$H$304,7,FALSE))</f>
        <v/>
      </c>
      <c r="O148" t="str">
        <f>IF($A148="","",VLOOKUP($A148,Target_Settings!$A$5:$H$304,8,FALSE))</f>
        <v/>
      </c>
      <c r="P148" t="str">
        <f t="shared" si="14"/>
        <v/>
      </c>
    </row>
    <row r="149" spans="1:16" ht="18" customHeight="1">
      <c r="A149" t="str">
        <f>IF(Target_Settings!A147="","",Target_Settings!A147)</f>
        <v/>
      </c>
      <c r="B149" t="str">
        <f>IF($A149="","",Target_Settings!B147)</f>
        <v/>
      </c>
      <c r="C149" t="str">
        <f>IF($A149="","",Target_Settings!C147)</f>
        <v/>
      </c>
      <c r="D149" s="4" t="str">
        <f>IF($A149="","",SUMIFS(PMS_Export!$G$4:$G$2003,PMS_Export!$A$4:$A$2003,$A149,PMS_Export!$E$4:$E$2003,"&lt;&gt;Cancelled"))</f>
        <v/>
      </c>
      <c r="E149" s="5" t="str">
        <f>IF($A149="","",SUMIFS(PMS_Export!$H$4:$H$2003,PMS_Export!$A$4:$A$2003,$A149,PMS_Export!$E$4:$E$2003,"&lt;&gt;Cancelled"))</f>
        <v/>
      </c>
      <c r="F149" t="str">
        <f t="shared" si="10"/>
        <v/>
      </c>
      <c r="G149" t="str">
        <f>IF($A149="","",Target_Settings!F147)</f>
        <v/>
      </c>
      <c r="H149" s="4" t="str">
        <f t="shared" si="11"/>
        <v/>
      </c>
      <c r="I149" t="str">
        <f t="shared" si="12"/>
        <v/>
      </c>
      <c r="J149" s="4" t="str">
        <f t="shared" si="13"/>
        <v/>
      </c>
      <c r="L149" t="str">
        <f>IF($A149="","",VLOOKUP($A149,Target_Settings!$A$5:$H$304,4,FALSE))</f>
        <v/>
      </c>
      <c r="M149" t="str">
        <f>IF($A149="","",VLOOKUP($A149,Target_Settings!$A$5:$H$304,5,FALSE))</f>
        <v/>
      </c>
      <c r="N149" t="str">
        <f>IF($A149="","",VLOOKUP($A149,Target_Settings!$A$5:$H$304,7,FALSE))</f>
        <v/>
      </c>
      <c r="O149" t="str">
        <f>IF($A149="","",VLOOKUP($A149,Target_Settings!$A$5:$H$304,8,FALSE))</f>
        <v/>
      </c>
      <c r="P149" t="str">
        <f t="shared" si="14"/>
        <v/>
      </c>
    </row>
    <row r="150" spans="1:16" ht="18" customHeight="1">
      <c r="A150" t="str">
        <f>IF(Target_Settings!A148="","",Target_Settings!A148)</f>
        <v/>
      </c>
      <c r="B150" t="str">
        <f>IF($A150="","",Target_Settings!B148)</f>
        <v/>
      </c>
      <c r="C150" t="str">
        <f>IF($A150="","",Target_Settings!C148)</f>
        <v/>
      </c>
      <c r="D150" s="4" t="str">
        <f>IF($A150="","",SUMIFS(PMS_Export!$G$4:$G$2003,PMS_Export!$A$4:$A$2003,$A150,PMS_Export!$E$4:$E$2003,"&lt;&gt;Cancelled"))</f>
        <v/>
      </c>
      <c r="E150" s="5" t="str">
        <f>IF($A150="","",SUMIFS(PMS_Export!$H$4:$H$2003,PMS_Export!$A$4:$A$2003,$A150,PMS_Export!$E$4:$E$2003,"&lt;&gt;Cancelled"))</f>
        <v/>
      </c>
      <c r="F150" t="str">
        <f t="shared" si="10"/>
        <v/>
      </c>
      <c r="G150" t="str">
        <f>IF($A150="","",Target_Settings!F148)</f>
        <v/>
      </c>
      <c r="H150" s="4" t="str">
        <f t="shared" si="11"/>
        <v/>
      </c>
      <c r="I150" t="str">
        <f t="shared" si="12"/>
        <v/>
      </c>
      <c r="J150" s="4" t="str">
        <f t="shared" si="13"/>
        <v/>
      </c>
      <c r="L150" t="str">
        <f>IF($A150="","",VLOOKUP($A150,Target_Settings!$A$5:$H$304,4,FALSE))</f>
        <v/>
      </c>
      <c r="M150" t="str">
        <f>IF($A150="","",VLOOKUP($A150,Target_Settings!$A$5:$H$304,5,FALSE))</f>
        <v/>
      </c>
      <c r="N150" t="str">
        <f>IF($A150="","",VLOOKUP($A150,Target_Settings!$A$5:$H$304,7,FALSE))</f>
        <v/>
      </c>
      <c r="O150" t="str">
        <f>IF($A150="","",VLOOKUP($A150,Target_Settings!$A$5:$H$304,8,FALSE))</f>
        <v/>
      </c>
      <c r="P150" t="str">
        <f t="shared" si="14"/>
        <v/>
      </c>
    </row>
    <row r="151" spans="1:16" ht="18" customHeight="1">
      <c r="A151" t="str">
        <f>IF(Target_Settings!A149="","",Target_Settings!A149)</f>
        <v/>
      </c>
      <c r="B151" t="str">
        <f>IF($A151="","",Target_Settings!B149)</f>
        <v/>
      </c>
      <c r="C151" t="str">
        <f>IF($A151="","",Target_Settings!C149)</f>
        <v/>
      </c>
      <c r="D151" s="4" t="str">
        <f>IF($A151="","",SUMIFS(PMS_Export!$G$4:$G$2003,PMS_Export!$A$4:$A$2003,$A151,PMS_Export!$E$4:$E$2003,"&lt;&gt;Cancelled"))</f>
        <v/>
      </c>
      <c r="E151" s="5" t="str">
        <f>IF($A151="","",SUMIFS(PMS_Export!$H$4:$H$2003,PMS_Export!$A$4:$A$2003,$A151,PMS_Export!$E$4:$E$2003,"&lt;&gt;Cancelled"))</f>
        <v/>
      </c>
      <c r="F151" t="str">
        <f t="shared" si="10"/>
        <v/>
      </c>
      <c r="G151" t="str">
        <f>IF($A151="","",Target_Settings!F149)</f>
        <v/>
      </c>
      <c r="H151" s="4" t="str">
        <f t="shared" si="11"/>
        <v/>
      </c>
      <c r="I151" t="str">
        <f t="shared" si="12"/>
        <v/>
      </c>
      <c r="J151" s="4" t="str">
        <f t="shared" si="13"/>
        <v/>
      </c>
      <c r="L151" t="str">
        <f>IF($A151="","",VLOOKUP($A151,Target_Settings!$A$5:$H$304,4,FALSE))</f>
        <v/>
      </c>
      <c r="M151" t="str">
        <f>IF($A151="","",VLOOKUP($A151,Target_Settings!$A$5:$H$304,5,FALSE))</f>
        <v/>
      </c>
      <c r="N151" t="str">
        <f>IF($A151="","",VLOOKUP($A151,Target_Settings!$A$5:$H$304,7,FALSE))</f>
        <v/>
      </c>
      <c r="O151" t="str">
        <f>IF($A151="","",VLOOKUP($A151,Target_Settings!$A$5:$H$304,8,FALSE))</f>
        <v/>
      </c>
      <c r="P151" t="str">
        <f t="shared" si="14"/>
        <v/>
      </c>
    </row>
    <row r="152" spans="1:16" ht="18" customHeight="1">
      <c r="A152" t="str">
        <f>IF(Target_Settings!A150="","",Target_Settings!A150)</f>
        <v/>
      </c>
      <c r="B152" t="str">
        <f>IF($A152="","",Target_Settings!B150)</f>
        <v/>
      </c>
      <c r="C152" t="str">
        <f>IF($A152="","",Target_Settings!C150)</f>
        <v/>
      </c>
      <c r="D152" s="4" t="str">
        <f>IF($A152="","",SUMIFS(PMS_Export!$G$4:$G$2003,PMS_Export!$A$4:$A$2003,$A152,PMS_Export!$E$4:$E$2003,"&lt;&gt;Cancelled"))</f>
        <v/>
      </c>
      <c r="E152" s="5" t="str">
        <f>IF($A152="","",SUMIFS(PMS_Export!$H$4:$H$2003,PMS_Export!$A$4:$A$2003,$A152,PMS_Export!$E$4:$E$2003,"&lt;&gt;Cancelled"))</f>
        <v/>
      </c>
      <c r="F152" t="str">
        <f t="shared" si="10"/>
        <v/>
      </c>
      <c r="G152" t="str">
        <f>IF($A152="","",Target_Settings!F150)</f>
        <v/>
      </c>
      <c r="H152" s="4" t="str">
        <f t="shared" si="11"/>
        <v/>
      </c>
      <c r="I152" t="str">
        <f t="shared" si="12"/>
        <v/>
      </c>
      <c r="J152" s="4" t="str">
        <f t="shared" si="13"/>
        <v/>
      </c>
      <c r="L152" t="str">
        <f>IF($A152="","",VLOOKUP($A152,Target_Settings!$A$5:$H$304,4,FALSE))</f>
        <v/>
      </c>
      <c r="M152" t="str">
        <f>IF($A152="","",VLOOKUP($A152,Target_Settings!$A$5:$H$304,5,FALSE))</f>
        <v/>
      </c>
      <c r="N152" t="str">
        <f>IF($A152="","",VLOOKUP($A152,Target_Settings!$A$5:$H$304,7,FALSE))</f>
        <v/>
      </c>
      <c r="O152" t="str">
        <f>IF($A152="","",VLOOKUP($A152,Target_Settings!$A$5:$H$304,8,FALSE))</f>
        <v/>
      </c>
      <c r="P152" t="str">
        <f t="shared" si="14"/>
        <v/>
      </c>
    </row>
    <row r="153" spans="1:16" ht="18" customHeight="1">
      <c r="A153" t="str">
        <f>IF(Target_Settings!A151="","",Target_Settings!A151)</f>
        <v/>
      </c>
      <c r="B153" t="str">
        <f>IF($A153="","",Target_Settings!B151)</f>
        <v/>
      </c>
      <c r="C153" t="str">
        <f>IF($A153="","",Target_Settings!C151)</f>
        <v/>
      </c>
      <c r="D153" s="4" t="str">
        <f>IF($A153="","",SUMIFS(PMS_Export!$G$4:$G$2003,PMS_Export!$A$4:$A$2003,$A153,PMS_Export!$E$4:$E$2003,"&lt;&gt;Cancelled"))</f>
        <v/>
      </c>
      <c r="E153" s="5" t="str">
        <f>IF($A153="","",SUMIFS(PMS_Export!$H$4:$H$2003,PMS_Export!$A$4:$A$2003,$A153,PMS_Export!$E$4:$E$2003,"&lt;&gt;Cancelled"))</f>
        <v/>
      </c>
      <c r="F153" t="str">
        <f t="shared" si="10"/>
        <v/>
      </c>
      <c r="G153" t="str">
        <f>IF($A153="","",Target_Settings!F151)</f>
        <v/>
      </c>
      <c r="H153" s="4" t="str">
        <f t="shared" si="11"/>
        <v/>
      </c>
      <c r="I153" t="str">
        <f t="shared" si="12"/>
        <v/>
      </c>
      <c r="J153" s="4" t="str">
        <f t="shared" si="13"/>
        <v/>
      </c>
      <c r="L153" t="str">
        <f>IF($A153="","",VLOOKUP($A153,Target_Settings!$A$5:$H$304,4,FALSE))</f>
        <v/>
      </c>
      <c r="M153" t="str">
        <f>IF($A153="","",VLOOKUP($A153,Target_Settings!$A$5:$H$304,5,FALSE))</f>
        <v/>
      </c>
      <c r="N153" t="str">
        <f>IF($A153="","",VLOOKUP($A153,Target_Settings!$A$5:$H$304,7,FALSE))</f>
        <v/>
      </c>
      <c r="O153" t="str">
        <f>IF($A153="","",VLOOKUP($A153,Target_Settings!$A$5:$H$304,8,FALSE))</f>
        <v/>
      </c>
      <c r="P153" t="str">
        <f t="shared" si="14"/>
        <v/>
      </c>
    </row>
    <row r="154" spans="1:16" ht="18" customHeight="1">
      <c r="A154" t="str">
        <f>IF(Target_Settings!A152="","",Target_Settings!A152)</f>
        <v/>
      </c>
      <c r="B154" t="str">
        <f>IF($A154="","",Target_Settings!B152)</f>
        <v/>
      </c>
      <c r="C154" t="str">
        <f>IF($A154="","",Target_Settings!C152)</f>
        <v/>
      </c>
      <c r="D154" s="4" t="str">
        <f>IF($A154="","",SUMIFS(PMS_Export!$G$4:$G$2003,PMS_Export!$A$4:$A$2003,$A154,PMS_Export!$E$4:$E$2003,"&lt;&gt;Cancelled"))</f>
        <v/>
      </c>
      <c r="E154" s="5" t="str">
        <f>IF($A154="","",SUMIFS(PMS_Export!$H$4:$H$2003,PMS_Export!$A$4:$A$2003,$A154,PMS_Export!$E$4:$E$2003,"&lt;&gt;Cancelled"))</f>
        <v/>
      </c>
      <c r="F154" t="str">
        <f t="shared" si="10"/>
        <v/>
      </c>
      <c r="G154" t="str">
        <f>IF($A154="","",Target_Settings!F152)</f>
        <v/>
      </c>
      <c r="H154" s="4" t="str">
        <f t="shared" si="11"/>
        <v/>
      </c>
      <c r="I154" t="str">
        <f t="shared" si="12"/>
        <v/>
      </c>
      <c r="J154" s="4" t="str">
        <f t="shared" si="13"/>
        <v/>
      </c>
      <c r="L154" t="str">
        <f>IF($A154="","",VLOOKUP($A154,Target_Settings!$A$5:$H$304,4,FALSE))</f>
        <v/>
      </c>
      <c r="M154" t="str">
        <f>IF($A154="","",VLOOKUP($A154,Target_Settings!$A$5:$H$304,5,FALSE))</f>
        <v/>
      </c>
      <c r="N154" t="str">
        <f>IF($A154="","",VLOOKUP($A154,Target_Settings!$A$5:$H$304,7,FALSE))</f>
        <v/>
      </c>
      <c r="O154" t="str">
        <f>IF($A154="","",VLOOKUP($A154,Target_Settings!$A$5:$H$304,8,FALSE))</f>
        <v/>
      </c>
      <c r="P154" t="str">
        <f t="shared" si="14"/>
        <v/>
      </c>
    </row>
    <row r="155" spans="1:16" ht="18" customHeight="1">
      <c r="A155" t="str">
        <f>IF(Target_Settings!A153="","",Target_Settings!A153)</f>
        <v/>
      </c>
      <c r="B155" t="str">
        <f>IF($A155="","",Target_Settings!B153)</f>
        <v/>
      </c>
      <c r="C155" t="str">
        <f>IF($A155="","",Target_Settings!C153)</f>
        <v/>
      </c>
      <c r="D155" s="4" t="str">
        <f>IF($A155="","",SUMIFS(PMS_Export!$G$4:$G$2003,PMS_Export!$A$4:$A$2003,$A155,PMS_Export!$E$4:$E$2003,"&lt;&gt;Cancelled"))</f>
        <v/>
      </c>
      <c r="E155" s="5" t="str">
        <f>IF($A155="","",SUMIFS(PMS_Export!$H$4:$H$2003,PMS_Export!$A$4:$A$2003,$A155,PMS_Export!$E$4:$E$2003,"&lt;&gt;Cancelled"))</f>
        <v/>
      </c>
      <c r="F155" t="str">
        <f t="shared" si="10"/>
        <v/>
      </c>
      <c r="G155" t="str">
        <f>IF($A155="","",Target_Settings!F153)</f>
        <v/>
      </c>
      <c r="H155" s="4" t="str">
        <f t="shared" si="11"/>
        <v/>
      </c>
      <c r="I155" t="str">
        <f t="shared" si="12"/>
        <v/>
      </c>
      <c r="J155" s="4" t="str">
        <f t="shared" si="13"/>
        <v/>
      </c>
      <c r="L155" t="str">
        <f>IF($A155="","",VLOOKUP($A155,Target_Settings!$A$5:$H$304,4,FALSE))</f>
        <v/>
      </c>
      <c r="M155" t="str">
        <f>IF($A155="","",VLOOKUP($A155,Target_Settings!$A$5:$H$304,5,FALSE))</f>
        <v/>
      </c>
      <c r="N155" t="str">
        <f>IF($A155="","",VLOOKUP($A155,Target_Settings!$A$5:$H$304,7,FALSE))</f>
        <v/>
      </c>
      <c r="O155" t="str">
        <f>IF($A155="","",VLOOKUP($A155,Target_Settings!$A$5:$H$304,8,FALSE))</f>
        <v/>
      </c>
      <c r="P155" t="str">
        <f t="shared" si="14"/>
        <v/>
      </c>
    </row>
    <row r="156" spans="1:16" ht="18" customHeight="1">
      <c r="A156" t="str">
        <f>IF(Target_Settings!A154="","",Target_Settings!A154)</f>
        <v/>
      </c>
      <c r="B156" t="str">
        <f>IF($A156="","",Target_Settings!B154)</f>
        <v/>
      </c>
      <c r="C156" t="str">
        <f>IF($A156="","",Target_Settings!C154)</f>
        <v/>
      </c>
      <c r="D156" s="4" t="str">
        <f>IF($A156="","",SUMIFS(PMS_Export!$G$4:$G$2003,PMS_Export!$A$4:$A$2003,$A156,PMS_Export!$E$4:$E$2003,"&lt;&gt;Cancelled"))</f>
        <v/>
      </c>
      <c r="E156" s="5" t="str">
        <f>IF($A156="","",SUMIFS(PMS_Export!$H$4:$H$2003,PMS_Export!$A$4:$A$2003,$A156,PMS_Export!$E$4:$E$2003,"&lt;&gt;Cancelled"))</f>
        <v/>
      </c>
      <c r="F156" t="str">
        <f t="shared" si="10"/>
        <v/>
      </c>
      <c r="G156" t="str">
        <f>IF($A156="","",Target_Settings!F154)</f>
        <v/>
      </c>
      <c r="H156" s="4" t="str">
        <f t="shared" si="11"/>
        <v/>
      </c>
      <c r="I156" t="str">
        <f t="shared" si="12"/>
        <v/>
      </c>
      <c r="J156" s="4" t="str">
        <f t="shared" si="13"/>
        <v/>
      </c>
      <c r="L156" t="str">
        <f>IF($A156="","",VLOOKUP($A156,Target_Settings!$A$5:$H$304,4,FALSE))</f>
        <v/>
      </c>
      <c r="M156" t="str">
        <f>IF($A156="","",VLOOKUP($A156,Target_Settings!$A$5:$H$304,5,FALSE))</f>
        <v/>
      </c>
      <c r="N156" t="str">
        <f>IF($A156="","",VLOOKUP($A156,Target_Settings!$A$5:$H$304,7,FALSE))</f>
        <v/>
      </c>
      <c r="O156" t="str">
        <f>IF($A156="","",VLOOKUP($A156,Target_Settings!$A$5:$H$304,8,FALSE))</f>
        <v/>
      </c>
      <c r="P156" t="str">
        <f t="shared" si="14"/>
        <v/>
      </c>
    </row>
    <row r="157" spans="1:16" ht="18" customHeight="1">
      <c r="A157" t="str">
        <f>IF(Target_Settings!A155="","",Target_Settings!A155)</f>
        <v/>
      </c>
      <c r="B157" t="str">
        <f>IF($A157="","",Target_Settings!B155)</f>
        <v/>
      </c>
      <c r="C157" t="str">
        <f>IF($A157="","",Target_Settings!C155)</f>
        <v/>
      </c>
      <c r="D157" s="4" t="str">
        <f>IF($A157="","",SUMIFS(PMS_Export!$G$4:$G$2003,PMS_Export!$A$4:$A$2003,$A157,PMS_Export!$E$4:$E$2003,"&lt;&gt;Cancelled"))</f>
        <v/>
      </c>
      <c r="E157" s="5" t="str">
        <f>IF($A157="","",SUMIFS(PMS_Export!$H$4:$H$2003,PMS_Export!$A$4:$A$2003,$A157,PMS_Export!$E$4:$E$2003,"&lt;&gt;Cancelled"))</f>
        <v/>
      </c>
      <c r="F157" t="str">
        <f t="shared" si="10"/>
        <v/>
      </c>
      <c r="G157" t="str">
        <f>IF($A157="","",Target_Settings!F155)</f>
        <v/>
      </c>
      <c r="H157" s="4" t="str">
        <f t="shared" si="11"/>
        <v/>
      </c>
      <c r="I157" t="str">
        <f t="shared" si="12"/>
        <v/>
      </c>
      <c r="J157" s="4" t="str">
        <f t="shared" si="13"/>
        <v/>
      </c>
      <c r="L157" t="str">
        <f>IF($A157="","",VLOOKUP($A157,Target_Settings!$A$5:$H$304,4,FALSE))</f>
        <v/>
      </c>
      <c r="M157" t="str">
        <f>IF($A157="","",VLOOKUP($A157,Target_Settings!$A$5:$H$304,5,FALSE))</f>
        <v/>
      </c>
      <c r="N157" t="str">
        <f>IF($A157="","",VLOOKUP($A157,Target_Settings!$A$5:$H$304,7,FALSE))</f>
        <v/>
      </c>
      <c r="O157" t="str">
        <f>IF($A157="","",VLOOKUP($A157,Target_Settings!$A$5:$H$304,8,FALSE))</f>
        <v/>
      </c>
      <c r="P157" t="str">
        <f t="shared" si="14"/>
        <v/>
      </c>
    </row>
    <row r="158" spans="1:16" ht="18" customHeight="1">
      <c r="A158" t="str">
        <f>IF(Target_Settings!A156="","",Target_Settings!A156)</f>
        <v/>
      </c>
      <c r="B158" t="str">
        <f>IF($A158="","",Target_Settings!B156)</f>
        <v/>
      </c>
      <c r="C158" t="str">
        <f>IF($A158="","",Target_Settings!C156)</f>
        <v/>
      </c>
      <c r="D158" s="4" t="str">
        <f>IF($A158="","",SUMIFS(PMS_Export!$G$4:$G$2003,PMS_Export!$A$4:$A$2003,$A158,PMS_Export!$E$4:$E$2003,"&lt;&gt;Cancelled"))</f>
        <v/>
      </c>
      <c r="E158" s="5" t="str">
        <f>IF($A158="","",SUMIFS(PMS_Export!$H$4:$H$2003,PMS_Export!$A$4:$A$2003,$A158,PMS_Export!$E$4:$E$2003,"&lt;&gt;Cancelled"))</f>
        <v/>
      </c>
      <c r="F158" t="str">
        <f t="shared" si="10"/>
        <v/>
      </c>
      <c r="G158" t="str">
        <f>IF($A158="","",Target_Settings!F156)</f>
        <v/>
      </c>
      <c r="H158" s="4" t="str">
        <f t="shared" si="11"/>
        <v/>
      </c>
      <c r="I158" t="str">
        <f t="shared" si="12"/>
        <v/>
      </c>
      <c r="J158" s="4" t="str">
        <f t="shared" si="13"/>
        <v/>
      </c>
      <c r="L158" t="str">
        <f>IF($A158="","",VLOOKUP($A158,Target_Settings!$A$5:$H$304,4,FALSE))</f>
        <v/>
      </c>
      <c r="M158" t="str">
        <f>IF($A158="","",VLOOKUP($A158,Target_Settings!$A$5:$H$304,5,FALSE))</f>
        <v/>
      </c>
      <c r="N158" t="str">
        <f>IF($A158="","",VLOOKUP($A158,Target_Settings!$A$5:$H$304,7,FALSE))</f>
        <v/>
      </c>
      <c r="O158" t="str">
        <f>IF($A158="","",VLOOKUP($A158,Target_Settings!$A$5:$H$304,8,FALSE))</f>
        <v/>
      </c>
      <c r="P158" t="str">
        <f t="shared" si="14"/>
        <v/>
      </c>
    </row>
    <row r="159" spans="1:16" ht="18" customHeight="1">
      <c r="A159" t="str">
        <f>IF(Target_Settings!A157="","",Target_Settings!A157)</f>
        <v/>
      </c>
      <c r="B159" t="str">
        <f>IF($A159="","",Target_Settings!B157)</f>
        <v/>
      </c>
      <c r="C159" t="str">
        <f>IF($A159="","",Target_Settings!C157)</f>
        <v/>
      </c>
      <c r="D159" s="4" t="str">
        <f>IF($A159="","",SUMIFS(PMS_Export!$G$4:$G$2003,PMS_Export!$A$4:$A$2003,$A159,PMS_Export!$E$4:$E$2003,"&lt;&gt;Cancelled"))</f>
        <v/>
      </c>
      <c r="E159" s="5" t="str">
        <f>IF($A159="","",SUMIFS(PMS_Export!$H$4:$H$2003,PMS_Export!$A$4:$A$2003,$A159,PMS_Export!$E$4:$E$2003,"&lt;&gt;Cancelled"))</f>
        <v/>
      </c>
      <c r="F159" t="str">
        <f t="shared" si="10"/>
        <v/>
      </c>
      <c r="G159" t="str">
        <f>IF($A159="","",Target_Settings!F157)</f>
        <v/>
      </c>
      <c r="H159" s="4" t="str">
        <f t="shared" si="11"/>
        <v/>
      </c>
      <c r="I159" t="str">
        <f t="shared" si="12"/>
        <v/>
      </c>
      <c r="J159" s="4" t="str">
        <f t="shared" si="13"/>
        <v/>
      </c>
      <c r="L159" t="str">
        <f>IF($A159="","",VLOOKUP($A159,Target_Settings!$A$5:$H$304,4,FALSE))</f>
        <v/>
      </c>
      <c r="M159" t="str">
        <f>IF($A159="","",VLOOKUP($A159,Target_Settings!$A$5:$H$304,5,FALSE))</f>
        <v/>
      </c>
      <c r="N159" t="str">
        <f>IF($A159="","",VLOOKUP($A159,Target_Settings!$A$5:$H$304,7,FALSE))</f>
        <v/>
      </c>
      <c r="O159" t="str">
        <f>IF($A159="","",VLOOKUP($A159,Target_Settings!$A$5:$H$304,8,FALSE))</f>
        <v/>
      </c>
      <c r="P159" t="str">
        <f t="shared" si="14"/>
        <v/>
      </c>
    </row>
    <row r="160" spans="1:16" ht="18" customHeight="1">
      <c r="A160" t="str">
        <f>IF(Target_Settings!A158="","",Target_Settings!A158)</f>
        <v/>
      </c>
      <c r="B160" t="str">
        <f>IF($A160="","",Target_Settings!B158)</f>
        <v/>
      </c>
      <c r="C160" t="str">
        <f>IF($A160="","",Target_Settings!C158)</f>
        <v/>
      </c>
      <c r="D160" s="4" t="str">
        <f>IF($A160="","",SUMIFS(PMS_Export!$G$4:$G$2003,PMS_Export!$A$4:$A$2003,$A160,PMS_Export!$E$4:$E$2003,"&lt;&gt;Cancelled"))</f>
        <v/>
      </c>
      <c r="E160" s="5" t="str">
        <f>IF($A160="","",SUMIFS(PMS_Export!$H$4:$H$2003,PMS_Export!$A$4:$A$2003,$A160,PMS_Export!$E$4:$E$2003,"&lt;&gt;Cancelled"))</f>
        <v/>
      </c>
      <c r="F160" t="str">
        <f t="shared" si="10"/>
        <v/>
      </c>
      <c r="G160" t="str">
        <f>IF($A160="","",Target_Settings!F158)</f>
        <v/>
      </c>
      <c r="H160" s="4" t="str">
        <f t="shared" si="11"/>
        <v/>
      </c>
      <c r="I160" t="str">
        <f t="shared" si="12"/>
        <v/>
      </c>
      <c r="J160" s="4" t="str">
        <f t="shared" si="13"/>
        <v/>
      </c>
      <c r="L160" t="str">
        <f>IF($A160="","",VLOOKUP($A160,Target_Settings!$A$5:$H$304,4,FALSE))</f>
        <v/>
      </c>
      <c r="M160" t="str">
        <f>IF($A160="","",VLOOKUP($A160,Target_Settings!$A$5:$H$304,5,FALSE))</f>
        <v/>
      </c>
      <c r="N160" t="str">
        <f>IF($A160="","",VLOOKUP($A160,Target_Settings!$A$5:$H$304,7,FALSE))</f>
        <v/>
      </c>
      <c r="O160" t="str">
        <f>IF($A160="","",VLOOKUP($A160,Target_Settings!$A$5:$H$304,8,FALSE))</f>
        <v/>
      </c>
      <c r="P160" t="str">
        <f t="shared" si="14"/>
        <v/>
      </c>
    </row>
    <row r="161" spans="1:16" ht="18" customHeight="1">
      <c r="A161" t="str">
        <f>IF(Target_Settings!A159="","",Target_Settings!A159)</f>
        <v/>
      </c>
      <c r="B161" t="str">
        <f>IF($A161="","",Target_Settings!B159)</f>
        <v/>
      </c>
      <c r="C161" t="str">
        <f>IF($A161="","",Target_Settings!C159)</f>
        <v/>
      </c>
      <c r="D161" s="4" t="str">
        <f>IF($A161="","",SUMIFS(PMS_Export!$G$4:$G$2003,PMS_Export!$A$4:$A$2003,$A161,PMS_Export!$E$4:$E$2003,"&lt;&gt;Cancelled"))</f>
        <v/>
      </c>
      <c r="E161" s="5" t="str">
        <f>IF($A161="","",SUMIFS(PMS_Export!$H$4:$H$2003,PMS_Export!$A$4:$A$2003,$A161,PMS_Export!$E$4:$E$2003,"&lt;&gt;Cancelled"))</f>
        <v/>
      </c>
      <c r="F161" t="str">
        <f t="shared" si="10"/>
        <v/>
      </c>
      <c r="G161" t="str">
        <f>IF($A161="","",Target_Settings!F159)</f>
        <v/>
      </c>
      <c r="H161" s="4" t="str">
        <f t="shared" si="11"/>
        <v/>
      </c>
      <c r="I161" t="str">
        <f t="shared" si="12"/>
        <v/>
      </c>
      <c r="J161" s="4" t="str">
        <f t="shared" si="13"/>
        <v/>
      </c>
      <c r="L161" t="str">
        <f>IF($A161="","",VLOOKUP($A161,Target_Settings!$A$5:$H$304,4,FALSE))</f>
        <v/>
      </c>
      <c r="M161" t="str">
        <f>IF($A161="","",VLOOKUP($A161,Target_Settings!$A$5:$H$304,5,FALSE))</f>
        <v/>
      </c>
      <c r="N161" t="str">
        <f>IF($A161="","",VLOOKUP($A161,Target_Settings!$A$5:$H$304,7,FALSE))</f>
        <v/>
      </c>
      <c r="O161" t="str">
        <f>IF($A161="","",VLOOKUP($A161,Target_Settings!$A$5:$H$304,8,FALSE))</f>
        <v/>
      </c>
      <c r="P161" t="str">
        <f t="shared" si="14"/>
        <v/>
      </c>
    </row>
    <row r="162" spans="1:16" ht="18" customHeight="1">
      <c r="A162" t="str">
        <f>IF(Target_Settings!A160="","",Target_Settings!A160)</f>
        <v/>
      </c>
      <c r="B162" t="str">
        <f>IF($A162="","",Target_Settings!B160)</f>
        <v/>
      </c>
      <c r="C162" t="str">
        <f>IF($A162="","",Target_Settings!C160)</f>
        <v/>
      </c>
      <c r="D162" s="4" t="str">
        <f>IF($A162="","",SUMIFS(PMS_Export!$G$4:$G$2003,PMS_Export!$A$4:$A$2003,$A162,PMS_Export!$E$4:$E$2003,"&lt;&gt;Cancelled"))</f>
        <v/>
      </c>
      <c r="E162" s="5" t="str">
        <f>IF($A162="","",SUMIFS(PMS_Export!$H$4:$H$2003,PMS_Export!$A$4:$A$2003,$A162,PMS_Export!$E$4:$E$2003,"&lt;&gt;Cancelled"))</f>
        <v/>
      </c>
      <c r="F162" t="str">
        <f t="shared" si="10"/>
        <v/>
      </c>
      <c r="G162" t="str">
        <f>IF($A162="","",Target_Settings!F160)</f>
        <v/>
      </c>
      <c r="H162" s="4" t="str">
        <f t="shared" si="11"/>
        <v/>
      </c>
      <c r="I162" t="str">
        <f t="shared" si="12"/>
        <v/>
      </c>
      <c r="J162" s="4" t="str">
        <f t="shared" si="13"/>
        <v/>
      </c>
      <c r="L162" t="str">
        <f>IF($A162="","",VLOOKUP($A162,Target_Settings!$A$5:$H$304,4,FALSE))</f>
        <v/>
      </c>
      <c r="M162" t="str">
        <f>IF($A162="","",VLOOKUP($A162,Target_Settings!$A$5:$H$304,5,FALSE))</f>
        <v/>
      </c>
      <c r="N162" t="str">
        <f>IF($A162="","",VLOOKUP($A162,Target_Settings!$A$5:$H$304,7,FALSE))</f>
        <v/>
      </c>
      <c r="O162" t="str">
        <f>IF($A162="","",VLOOKUP($A162,Target_Settings!$A$5:$H$304,8,FALSE))</f>
        <v/>
      </c>
      <c r="P162" t="str">
        <f t="shared" si="14"/>
        <v/>
      </c>
    </row>
    <row r="163" spans="1:16" ht="18" customHeight="1">
      <c r="A163" t="str">
        <f>IF(Target_Settings!A161="","",Target_Settings!A161)</f>
        <v/>
      </c>
      <c r="B163" t="str">
        <f>IF($A163="","",Target_Settings!B161)</f>
        <v/>
      </c>
      <c r="C163" t="str">
        <f>IF($A163="","",Target_Settings!C161)</f>
        <v/>
      </c>
      <c r="D163" s="4" t="str">
        <f>IF($A163="","",SUMIFS(PMS_Export!$G$4:$G$2003,PMS_Export!$A$4:$A$2003,$A163,PMS_Export!$E$4:$E$2003,"&lt;&gt;Cancelled"))</f>
        <v/>
      </c>
      <c r="E163" s="5" t="str">
        <f>IF($A163="","",SUMIFS(PMS_Export!$H$4:$H$2003,PMS_Export!$A$4:$A$2003,$A163,PMS_Export!$E$4:$E$2003,"&lt;&gt;Cancelled"))</f>
        <v/>
      </c>
      <c r="F163" t="str">
        <f t="shared" si="10"/>
        <v/>
      </c>
      <c r="G163" t="str">
        <f>IF($A163="","",Target_Settings!F161)</f>
        <v/>
      </c>
      <c r="H163" s="4" t="str">
        <f t="shared" si="11"/>
        <v/>
      </c>
      <c r="I163" t="str">
        <f t="shared" si="12"/>
        <v/>
      </c>
      <c r="J163" s="4" t="str">
        <f t="shared" si="13"/>
        <v/>
      </c>
      <c r="L163" t="str">
        <f>IF($A163="","",VLOOKUP($A163,Target_Settings!$A$5:$H$304,4,FALSE))</f>
        <v/>
      </c>
      <c r="M163" t="str">
        <f>IF($A163="","",VLOOKUP($A163,Target_Settings!$A$5:$H$304,5,FALSE))</f>
        <v/>
      </c>
      <c r="N163" t="str">
        <f>IF($A163="","",VLOOKUP($A163,Target_Settings!$A$5:$H$304,7,FALSE))</f>
        <v/>
      </c>
      <c r="O163" t="str">
        <f>IF($A163="","",VLOOKUP($A163,Target_Settings!$A$5:$H$304,8,FALSE))</f>
        <v/>
      </c>
      <c r="P163" t="str">
        <f t="shared" si="14"/>
        <v/>
      </c>
    </row>
    <row r="164" spans="1:16" ht="18" customHeight="1">
      <c r="A164" t="str">
        <f>IF(Target_Settings!A162="","",Target_Settings!A162)</f>
        <v/>
      </c>
      <c r="B164" t="str">
        <f>IF($A164="","",Target_Settings!B162)</f>
        <v/>
      </c>
      <c r="C164" t="str">
        <f>IF($A164="","",Target_Settings!C162)</f>
        <v/>
      </c>
      <c r="D164" s="4" t="str">
        <f>IF($A164="","",SUMIFS(PMS_Export!$G$4:$G$2003,PMS_Export!$A$4:$A$2003,$A164,PMS_Export!$E$4:$E$2003,"&lt;&gt;Cancelled"))</f>
        <v/>
      </c>
      <c r="E164" s="5" t="str">
        <f>IF($A164="","",SUMIFS(PMS_Export!$H$4:$H$2003,PMS_Export!$A$4:$A$2003,$A164,PMS_Export!$E$4:$E$2003,"&lt;&gt;Cancelled"))</f>
        <v/>
      </c>
      <c r="F164" t="str">
        <f t="shared" si="10"/>
        <v/>
      </c>
      <c r="G164" t="str">
        <f>IF($A164="","",Target_Settings!F162)</f>
        <v/>
      </c>
      <c r="H164" s="4" t="str">
        <f t="shared" si="11"/>
        <v/>
      </c>
      <c r="I164" t="str">
        <f t="shared" si="12"/>
        <v/>
      </c>
      <c r="J164" s="4" t="str">
        <f t="shared" si="13"/>
        <v/>
      </c>
      <c r="L164" t="str">
        <f>IF($A164="","",VLOOKUP($A164,Target_Settings!$A$5:$H$304,4,FALSE))</f>
        <v/>
      </c>
      <c r="M164" t="str">
        <f>IF($A164="","",VLOOKUP($A164,Target_Settings!$A$5:$H$304,5,FALSE))</f>
        <v/>
      </c>
      <c r="N164" t="str">
        <f>IF($A164="","",VLOOKUP($A164,Target_Settings!$A$5:$H$304,7,FALSE))</f>
        <v/>
      </c>
      <c r="O164" t="str">
        <f>IF($A164="","",VLOOKUP($A164,Target_Settings!$A$5:$H$304,8,FALSE))</f>
        <v/>
      </c>
      <c r="P164" t="str">
        <f t="shared" si="14"/>
        <v/>
      </c>
    </row>
    <row r="165" spans="1:16" ht="18" customHeight="1">
      <c r="A165" t="str">
        <f>IF(Target_Settings!A163="","",Target_Settings!A163)</f>
        <v/>
      </c>
      <c r="B165" t="str">
        <f>IF($A165="","",Target_Settings!B163)</f>
        <v/>
      </c>
      <c r="C165" t="str">
        <f>IF($A165="","",Target_Settings!C163)</f>
        <v/>
      </c>
      <c r="D165" s="4" t="str">
        <f>IF($A165="","",SUMIFS(PMS_Export!$G$4:$G$2003,PMS_Export!$A$4:$A$2003,$A165,PMS_Export!$E$4:$E$2003,"&lt;&gt;Cancelled"))</f>
        <v/>
      </c>
      <c r="E165" s="5" t="str">
        <f>IF($A165="","",SUMIFS(PMS_Export!$H$4:$H$2003,PMS_Export!$A$4:$A$2003,$A165,PMS_Export!$E$4:$E$2003,"&lt;&gt;Cancelled"))</f>
        <v/>
      </c>
      <c r="F165" t="str">
        <f t="shared" si="10"/>
        <v/>
      </c>
      <c r="G165" t="str">
        <f>IF($A165="","",Target_Settings!F163)</f>
        <v/>
      </c>
      <c r="H165" s="4" t="str">
        <f t="shared" si="11"/>
        <v/>
      </c>
      <c r="I165" t="str">
        <f t="shared" si="12"/>
        <v/>
      </c>
      <c r="J165" s="4" t="str">
        <f t="shared" si="13"/>
        <v/>
      </c>
      <c r="L165" t="str">
        <f>IF($A165="","",VLOOKUP($A165,Target_Settings!$A$5:$H$304,4,FALSE))</f>
        <v/>
      </c>
      <c r="M165" t="str">
        <f>IF($A165="","",VLOOKUP($A165,Target_Settings!$A$5:$H$304,5,FALSE))</f>
        <v/>
      </c>
      <c r="N165" t="str">
        <f>IF($A165="","",VLOOKUP($A165,Target_Settings!$A$5:$H$304,7,FALSE))</f>
        <v/>
      </c>
      <c r="O165" t="str">
        <f>IF($A165="","",VLOOKUP($A165,Target_Settings!$A$5:$H$304,8,FALSE))</f>
        <v/>
      </c>
      <c r="P165" t="str">
        <f t="shared" si="14"/>
        <v/>
      </c>
    </row>
    <row r="166" spans="1:16" ht="18" customHeight="1">
      <c r="A166" t="str">
        <f>IF(Target_Settings!A164="","",Target_Settings!A164)</f>
        <v/>
      </c>
      <c r="B166" t="str">
        <f>IF($A166="","",Target_Settings!B164)</f>
        <v/>
      </c>
      <c r="C166" t="str">
        <f>IF($A166="","",Target_Settings!C164)</f>
        <v/>
      </c>
      <c r="D166" s="4" t="str">
        <f>IF($A166="","",SUMIFS(PMS_Export!$G$4:$G$2003,PMS_Export!$A$4:$A$2003,$A166,PMS_Export!$E$4:$E$2003,"&lt;&gt;Cancelled"))</f>
        <v/>
      </c>
      <c r="E166" s="5" t="str">
        <f>IF($A166="","",SUMIFS(PMS_Export!$H$4:$H$2003,PMS_Export!$A$4:$A$2003,$A166,PMS_Export!$E$4:$E$2003,"&lt;&gt;Cancelled"))</f>
        <v/>
      </c>
      <c r="F166" t="str">
        <f t="shared" si="10"/>
        <v/>
      </c>
      <c r="G166" t="str">
        <f>IF($A166="","",Target_Settings!F164)</f>
        <v/>
      </c>
      <c r="H166" s="4" t="str">
        <f t="shared" si="11"/>
        <v/>
      </c>
      <c r="I166" t="str">
        <f t="shared" si="12"/>
        <v/>
      </c>
      <c r="J166" s="4" t="str">
        <f t="shared" si="13"/>
        <v/>
      </c>
      <c r="L166" t="str">
        <f>IF($A166="","",VLOOKUP($A166,Target_Settings!$A$5:$H$304,4,FALSE))</f>
        <v/>
      </c>
      <c r="M166" t="str">
        <f>IF($A166="","",VLOOKUP($A166,Target_Settings!$A$5:$H$304,5,FALSE))</f>
        <v/>
      </c>
      <c r="N166" t="str">
        <f>IF($A166="","",VLOOKUP($A166,Target_Settings!$A$5:$H$304,7,FALSE))</f>
        <v/>
      </c>
      <c r="O166" t="str">
        <f>IF($A166="","",VLOOKUP($A166,Target_Settings!$A$5:$H$304,8,FALSE))</f>
        <v/>
      </c>
      <c r="P166" t="str">
        <f t="shared" si="14"/>
        <v/>
      </c>
    </row>
    <row r="167" spans="1:16" ht="18" customHeight="1">
      <c r="A167" t="str">
        <f>IF(Target_Settings!A165="","",Target_Settings!A165)</f>
        <v/>
      </c>
      <c r="B167" t="str">
        <f>IF($A167="","",Target_Settings!B165)</f>
        <v/>
      </c>
      <c r="C167" t="str">
        <f>IF($A167="","",Target_Settings!C165)</f>
        <v/>
      </c>
      <c r="D167" s="4" t="str">
        <f>IF($A167="","",SUMIFS(PMS_Export!$G$4:$G$2003,PMS_Export!$A$4:$A$2003,$A167,PMS_Export!$E$4:$E$2003,"&lt;&gt;Cancelled"))</f>
        <v/>
      </c>
      <c r="E167" s="5" t="str">
        <f>IF($A167="","",SUMIFS(PMS_Export!$H$4:$H$2003,PMS_Export!$A$4:$A$2003,$A167,PMS_Export!$E$4:$E$2003,"&lt;&gt;Cancelled"))</f>
        <v/>
      </c>
      <c r="F167" t="str">
        <f t="shared" si="10"/>
        <v/>
      </c>
      <c r="G167" t="str">
        <f>IF($A167="","",Target_Settings!F165)</f>
        <v/>
      </c>
      <c r="H167" s="4" t="str">
        <f t="shared" si="11"/>
        <v/>
      </c>
      <c r="I167" t="str">
        <f t="shared" si="12"/>
        <v/>
      </c>
      <c r="J167" s="4" t="str">
        <f t="shared" si="13"/>
        <v/>
      </c>
      <c r="L167" t="str">
        <f>IF($A167="","",VLOOKUP($A167,Target_Settings!$A$5:$H$304,4,FALSE))</f>
        <v/>
      </c>
      <c r="M167" t="str">
        <f>IF($A167="","",VLOOKUP($A167,Target_Settings!$A$5:$H$304,5,FALSE))</f>
        <v/>
      </c>
      <c r="N167" t="str">
        <f>IF($A167="","",VLOOKUP($A167,Target_Settings!$A$5:$H$304,7,FALSE))</f>
        <v/>
      </c>
      <c r="O167" t="str">
        <f>IF($A167="","",VLOOKUP($A167,Target_Settings!$A$5:$H$304,8,FALSE))</f>
        <v/>
      </c>
      <c r="P167" t="str">
        <f t="shared" si="14"/>
        <v/>
      </c>
    </row>
    <row r="168" spans="1:16" ht="18" customHeight="1">
      <c r="A168" t="str">
        <f>IF(Target_Settings!A166="","",Target_Settings!A166)</f>
        <v/>
      </c>
      <c r="B168" t="str">
        <f>IF($A168="","",Target_Settings!B166)</f>
        <v/>
      </c>
      <c r="C168" t="str">
        <f>IF($A168="","",Target_Settings!C166)</f>
        <v/>
      </c>
      <c r="D168" s="4" t="str">
        <f>IF($A168="","",SUMIFS(PMS_Export!$G$4:$G$2003,PMS_Export!$A$4:$A$2003,$A168,PMS_Export!$E$4:$E$2003,"&lt;&gt;Cancelled"))</f>
        <v/>
      </c>
      <c r="E168" s="5" t="str">
        <f>IF($A168="","",SUMIFS(PMS_Export!$H$4:$H$2003,PMS_Export!$A$4:$A$2003,$A168,PMS_Export!$E$4:$E$2003,"&lt;&gt;Cancelled"))</f>
        <v/>
      </c>
      <c r="F168" t="str">
        <f t="shared" si="10"/>
        <v/>
      </c>
      <c r="G168" t="str">
        <f>IF($A168="","",Target_Settings!F166)</f>
        <v/>
      </c>
      <c r="H168" s="4" t="str">
        <f t="shared" si="11"/>
        <v/>
      </c>
      <c r="I168" t="str">
        <f t="shared" si="12"/>
        <v/>
      </c>
      <c r="J168" s="4" t="str">
        <f t="shared" si="13"/>
        <v/>
      </c>
      <c r="L168" t="str">
        <f>IF($A168="","",VLOOKUP($A168,Target_Settings!$A$5:$H$304,4,FALSE))</f>
        <v/>
      </c>
      <c r="M168" t="str">
        <f>IF($A168="","",VLOOKUP($A168,Target_Settings!$A$5:$H$304,5,FALSE))</f>
        <v/>
      </c>
      <c r="N168" t="str">
        <f>IF($A168="","",VLOOKUP($A168,Target_Settings!$A$5:$H$304,7,FALSE))</f>
        <v/>
      </c>
      <c r="O168" t="str">
        <f>IF($A168="","",VLOOKUP($A168,Target_Settings!$A$5:$H$304,8,FALSE))</f>
        <v/>
      </c>
      <c r="P168" t="str">
        <f t="shared" si="14"/>
        <v/>
      </c>
    </row>
    <row r="169" spans="1:16" ht="18" customHeight="1">
      <c r="A169" t="str">
        <f>IF(Target_Settings!A167="","",Target_Settings!A167)</f>
        <v/>
      </c>
      <c r="B169" t="str">
        <f>IF($A169="","",Target_Settings!B167)</f>
        <v/>
      </c>
      <c r="C169" t="str">
        <f>IF($A169="","",Target_Settings!C167)</f>
        <v/>
      </c>
      <c r="D169" s="4" t="str">
        <f>IF($A169="","",SUMIFS(PMS_Export!$G$4:$G$2003,PMS_Export!$A$4:$A$2003,$A169,PMS_Export!$E$4:$E$2003,"&lt;&gt;Cancelled"))</f>
        <v/>
      </c>
      <c r="E169" s="5" t="str">
        <f>IF($A169="","",SUMIFS(PMS_Export!$H$4:$H$2003,PMS_Export!$A$4:$A$2003,$A169,PMS_Export!$E$4:$E$2003,"&lt;&gt;Cancelled"))</f>
        <v/>
      </c>
      <c r="F169" t="str">
        <f t="shared" si="10"/>
        <v/>
      </c>
      <c r="G169" t="str">
        <f>IF($A169="","",Target_Settings!F167)</f>
        <v/>
      </c>
      <c r="H169" s="4" t="str">
        <f t="shared" si="11"/>
        <v/>
      </c>
      <c r="I169" t="str">
        <f t="shared" si="12"/>
        <v/>
      </c>
      <c r="J169" s="4" t="str">
        <f t="shared" si="13"/>
        <v/>
      </c>
      <c r="L169" t="str">
        <f>IF($A169="","",VLOOKUP($A169,Target_Settings!$A$5:$H$304,4,FALSE))</f>
        <v/>
      </c>
      <c r="M169" t="str">
        <f>IF($A169="","",VLOOKUP($A169,Target_Settings!$A$5:$H$304,5,FALSE))</f>
        <v/>
      </c>
      <c r="N169" t="str">
        <f>IF($A169="","",VLOOKUP($A169,Target_Settings!$A$5:$H$304,7,FALSE))</f>
        <v/>
      </c>
      <c r="O169" t="str">
        <f>IF($A169="","",VLOOKUP($A169,Target_Settings!$A$5:$H$304,8,FALSE))</f>
        <v/>
      </c>
      <c r="P169" t="str">
        <f t="shared" si="14"/>
        <v/>
      </c>
    </row>
    <row r="170" spans="1:16" ht="18" customHeight="1">
      <c r="A170" t="str">
        <f>IF(Target_Settings!A168="","",Target_Settings!A168)</f>
        <v/>
      </c>
      <c r="B170" t="str">
        <f>IF($A170="","",Target_Settings!B168)</f>
        <v/>
      </c>
      <c r="C170" t="str">
        <f>IF($A170="","",Target_Settings!C168)</f>
        <v/>
      </c>
      <c r="D170" s="4" t="str">
        <f>IF($A170="","",SUMIFS(PMS_Export!$G$4:$G$2003,PMS_Export!$A$4:$A$2003,$A170,PMS_Export!$E$4:$E$2003,"&lt;&gt;Cancelled"))</f>
        <v/>
      </c>
      <c r="E170" s="5" t="str">
        <f>IF($A170="","",SUMIFS(PMS_Export!$H$4:$H$2003,PMS_Export!$A$4:$A$2003,$A170,PMS_Export!$E$4:$E$2003,"&lt;&gt;Cancelled"))</f>
        <v/>
      </c>
      <c r="F170" t="str">
        <f t="shared" si="10"/>
        <v/>
      </c>
      <c r="G170" t="str">
        <f>IF($A170="","",Target_Settings!F168)</f>
        <v/>
      </c>
      <c r="H170" s="4" t="str">
        <f t="shared" si="11"/>
        <v/>
      </c>
      <c r="I170" t="str">
        <f t="shared" si="12"/>
        <v/>
      </c>
      <c r="J170" s="4" t="str">
        <f t="shared" si="13"/>
        <v/>
      </c>
      <c r="L170" t="str">
        <f>IF($A170="","",VLOOKUP($A170,Target_Settings!$A$5:$H$304,4,FALSE))</f>
        <v/>
      </c>
      <c r="M170" t="str">
        <f>IF($A170="","",VLOOKUP($A170,Target_Settings!$A$5:$H$304,5,FALSE))</f>
        <v/>
      </c>
      <c r="N170" t="str">
        <f>IF($A170="","",VLOOKUP($A170,Target_Settings!$A$5:$H$304,7,FALSE))</f>
        <v/>
      </c>
      <c r="O170" t="str">
        <f>IF($A170="","",VLOOKUP($A170,Target_Settings!$A$5:$H$304,8,FALSE))</f>
        <v/>
      </c>
      <c r="P170" t="str">
        <f t="shared" si="14"/>
        <v/>
      </c>
    </row>
    <row r="171" spans="1:16" ht="18" customHeight="1">
      <c r="A171" t="str">
        <f>IF(Target_Settings!A169="","",Target_Settings!A169)</f>
        <v/>
      </c>
      <c r="B171" t="str">
        <f>IF($A171="","",Target_Settings!B169)</f>
        <v/>
      </c>
      <c r="C171" t="str">
        <f>IF($A171="","",Target_Settings!C169)</f>
        <v/>
      </c>
      <c r="D171" s="4" t="str">
        <f>IF($A171="","",SUMIFS(PMS_Export!$G$4:$G$2003,PMS_Export!$A$4:$A$2003,$A171,PMS_Export!$E$4:$E$2003,"&lt;&gt;Cancelled"))</f>
        <v/>
      </c>
      <c r="E171" s="5" t="str">
        <f>IF($A171="","",SUMIFS(PMS_Export!$H$4:$H$2003,PMS_Export!$A$4:$A$2003,$A171,PMS_Export!$E$4:$E$2003,"&lt;&gt;Cancelled"))</f>
        <v/>
      </c>
      <c r="F171" t="str">
        <f t="shared" si="10"/>
        <v/>
      </c>
      <c r="G171" t="str">
        <f>IF($A171="","",Target_Settings!F169)</f>
        <v/>
      </c>
      <c r="H171" s="4" t="str">
        <f t="shared" si="11"/>
        <v/>
      </c>
      <c r="I171" t="str">
        <f t="shared" si="12"/>
        <v/>
      </c>
      <c r="J171" s="4" t="str">
        <f t="shared" si="13"/>
        <v/>
      </c>
      <c r="L171" t="str">
        <f>IF($A171="","",VLOOKUP($A171,Target_Settings!$A$5:$H$304,4,FALSE))</f>
        <v/>
      </c>
      <c r="M171" t="str">
        <f>IF($A171="","",VLOOKUP($A171,Target_Settings!$A$5:$H$304,5,FALSE))</f>
        <v/>
      </c>
      <c r="N171" t="str">
        <f>IF($A171="","",VLOOKUP($A171,Target_Settings!$A$5:$H$304,7,FALSE))</f>
        <v/>
      </c>
      <c r="O171" t="str">
        <f>IF($A171="","",VLOOKUP($A171,Target_Settings!$A$5:$H$304,8,FALSE))</f>
        <v/>
      </c>
      <c r="P171" t="str">
        <f t="shared" si="14"/>
        <v/>
      </c>
    </row>
    <row r="172" spans="1:16" ht="18" customHeight="1">
      <c r="A172" t="str">
        <f>IF(Target_Settings!A170="","",Target_Settings!A170)</f>
        <v/>
      </c>
      <c r="B172" t="str">
        <f>IF($A172="","",Target_Settings!B170)</f>
        <v/>
      </c>
      <c r="C172" t="str">
        <f>IF($A172="","",Target_Settings!C170)</f>
        <v/>
      </c>
      <c r="D172" s="4" t="str">
        <f>IF($A172="","",SUMIFS(PMS_Export!$G$4:$G$2003,PMS_Export!$A$4:$A$2003,$A172,PMS_Export!$E$4:$E$2003,"&lt;&gt;Cancelled"))</f>
        <v/>
      </c>
      <c r="E172" s="5" t="str">
        <f>IF($A172="","",SUMIFS(PMS_Export!$H$4:$H$2003,PMS_Export!$A$4:$A$2003,$A172,PMS_Export!$E$4:$E$2003,"&lt;&gt;Cancelled"))</f>
        <v/>
      </c>
      <c r="F172" t="str">
        <f t="shared" si="10"/>
        <v/>
      </c>
      <c r="G172" t="str">
        <f>IF($A172="","",Target_Settings!F170)</f>
        <v/>
      </c>
      <c r="H172" s="4" t="str">
        <f t="shared" si="11"/>
        <v/>
      </c>
      <c r="I172" t="str">
        <f t="shared" si="12"/>
        <v/>
      </c>
      <c r="J172" s="4" t="str">
        <f t="shared" si="13"/>
        <v/>
      </c>
      <c r="L172" t="str">
        <f>IF($A172="","",VLOOKUP($A172,Target_Settings!$A$5:$H$304,4,FALSE))</f>
        <v/>
      </c>
      <c r="M172" t="str">
        <f>IF($A172="","",VLOOKUP($A172,Target_Settings!$A$5:$H$304,5,FALSE))</f>
        <v/>
      </c>
      <c r="N172" t="str">
        <f>IF($A172="","",VLOOKUP($A172,Target_Settings!$A$5:$H$304,7,FALSE))</f>
        <v/>
      </c>
      <c r="O172" t="str">
        <f>IF($A172="","",VLOOKUP($A172,Target_Settings!$A$5:$H$304,8,FALSE))</f>
        <v/>
      </c>
      <c r="P172" t="str">
        <f t="shared" si="14"/>
        <v/>
      </c>
    </row>
    <row r="173" spans="1:16" ht="18" customHeight="1">
      <c r="A173" t="str">
        <f>IF(Target_Settings!A171="","",Target_Settings!A171)</f>
        <v/>
      </c>
      <c r="B173" t="str">
        <f>IF($A173="","",Target_Settings!B171)</f>
        <v/>
      </c>
      <c r="C173" t="str">
        <f>IF($A173="","",Target_Settings!C171)</f>
        <v/>
      </c>
      <c r="D173" s="4" t="str">
        <f>IF($A173="","",SUMIFS(PMS_Export!$G$4:$G$2003,PMS_Export!$A$4:$A$2003,$A173,PMS_Export!$E$4:$E$2003,"&lt;&gt;Cancelled"))</f>
        <v/>
      </c>
      <c r="E173" s="5" t="str">
        <f>IF($A173="","",SUMIFS(PMS_Export!$H$4:$H$2003,PMS_Export!$A$4:$A$2003,$A173,PMS_Export!$E$4:$E$2003,"&lt;&gt;Cancelled"))</f>
        <v/>
      </c>
      <c r="F173" t="str">
        <f t="shared" si="10"/>
        <v/>
      </c>
      <c r="G173" t="str">
        <f>IF($A173="","",Target_Settings!F171)</f>
        <v/>
      </c>
      <c r="H173" s="4" t="str">
        <f t="shared" si="11"/>
        <v/>
      </c>
      <c r="I173" t="str">
        <f t="shared" si="12"/>
        <v/>
      </c>
      <c r="J173" s="4" t="str">
        <f t="shared" si="13"/>
        <v/>
      </c>
      <c r="L173" t="str">
        <f>IF($A173="","",VLOOKUP($A173,Target_Settings!$A$5:$H$304,4,FALSE))</f>
        <v/>
      </c>
      <c r="M173" t="str">
        <f>IF($A173="","",VLOOKUP($A173,Target_Settings!$A$5:$H$304,5,FALSE))</f>
        <v/>
      </c>
      <c r="N173" t="str">
        <f>IF($A173="","",VLOOKUP($A173,Target_Settings!$A$5:$H$304,7,FALSE))</f>
        <v/>
      </c>
      <c r="O173" t="str">
        <f>IF($A173="","",VLOOKUP($A173,Target_Settings!$A$5:$H$304,8,FALSE))</f>
        <v/>
      </c>
      <c r="P173" t="str">
        <f t="shared" si="14"/>
        <v/>
      </c>
    </row>
    <row r="174" spans="1:16" ht="18" customHeight="1">
      <c r="A174" t="str">
        <f>IF(Target_Settings!A172="","",Target_Settings!A172)</f>
        <v/>
      </c>
      <c r="B174" t="str">
        <f>IF($A174="","",Target_Settings!B172)</f>
        <v/>
      </c>
      <c r="C174" t="str">
        <f>IF($A174="","",Target_Settings!C172)</f>
        <v/>
      </c>
      <c r="D174" s="4" t="str">
        <f>IF($A174="","",SUMIFS(PMS_Export!$G$4:$G$2003,PMS_Export!$A$4:$A$2003,$A174,PMS_Export!$E$4:$E$2003,"&lt;&gt;Cancelled"))</f>
        <v/>
      </c>
      <c r="E174" s="5" t="str">
        <f>IF($A174="","",SUMIFS(PMS_Export!$H$4:$H$2003,PMS_Export!$A$4:$A$2003,$A174,PMS_Export!$E$4:$E$2003,"&lt;&gt;Cancelled"))</f>
        <v/>
      </c>
      <c r="F174" t="str">
        <f t="shared" si="10"/>
        <v/>
      </c>
      <c r="G174" t="str">
        <f>IF($A174="","",Target_Settings!F172)</f>
        <v/>
      </c>
      <c r="H174" s="4" t="str">
        <f t="shared" si="11"/>
        <v/>
      </c>
      <c r="I174" t="str">
        <f t="shared" si="12"/>
        <v/>
      </c>
      <c r="J174" s="4" t="str">
        <f t="shared" si="13"/>
        <v/>
      </c>
      <c r="L174" t="str">
        <f>IF($A174="","",VLOOKUP($A174,Target_Settings!$A$5:$H$304,4,FALSE))</f>
        <v/>
      </c>
      <c r="M174" t="str">
        <f>IF($A174="","",VLOOKUP($A174,Target_Settings!$A$5:$H$304,5,FALSE))</f>
        <v/>
      </c>
      <c r="N174" t="str">
        <f>IF($A174="","",VLOOKUP($A174,Target_Settings!$A$5:$H$304,7,FALSE))</f>
        <v/>
      </c>
      <c r="O174" t="str">
        <f>IF($A174="","",VLOOKUP($A174,Target_Settings!$A$5:$H$304,8,FALSE))</f>
        <v/>
      </c>
      <c r="P174" t="str">
        <f t="shared" si="14"/>
        <v/>
      </c>
    </row>
    <row r="175" spans="1:16" ht="18" customHeight="1">
      <c r="A175" t="str">
        <f>IF(Target_Settings!A173="","",Target_Settings!A173)</f>
        <v/>
      </c>
      <c r="B175" t="str">
        <f>IF($A175="","",Target_Settings!B173)</f>
        <v/>
      </c>
      <c r="C175" t="str">
        <f>IF($A175="","",Target_Settings!C173)</f>
        <v/>
      </c>
      <c r="D175" s="4" t="str">
        <f>IF($A175="","",SUMIFS(PMS_Export!$G$4:$G$2003,PMS_Export!$A$4:$A$2003,$A175,PMS_Export!$E$4:$E$2003,"&lt;&gt;Cancelled"))</f>
        <v/>
      </c>
      <c r="E175" s="5" t="str">
        <f>IF($A175="","",SUMIFS(PMS_Export!$H$4:$H$2003,PMS_Export!$A$4:$A$2003,$A175,PMS_Export!$E$4:$E$2003,"&lt;&gt;Cancelled"))</f>
        <v/>
      </c>
      <c r="F175" t="str">
        <f t="shared" si="10"/>
        <v/>
      </c>
      <c r="G175" t="str">
        <f>IF($A175="","",Target_Settings!F173)</f>
        <v/>
      </c>
      <c r="H175" s="4" t="str">
        <f t="shared" si="11"/>
        <v/>
      </c>
      <c r="I175" t="str">
        <f t="shared" si="12"/>
        <v/>
      </c>
      <c r="J175" s="4" t="str">
        <f t="shared" si="13"/>
        <v/>
      </c>
      <c r="L175" t="str">
        <f>IF($A175="","",VLOOKUP($A175,Target_Settings!$A$5:$H$304,4,FALSE))</f>
        <v/>
      </c>
      <c r="M175" t="str">
        <f>IF($A175="","",VLOOKUP($A175,Target_Settings!$A$5:$H$304,5,FALSE))</f>
        <v/>
      </c>
      <c r="N175" t="str">
        <f>IF($A175="","",VLOOKUP($A175,Target_Settings!$A$5:$H$304,7,FALSE))</f>
        <v/>
      </c>
      <c r="O175" t="str">
        <f>IF($A175="","",VLOOKUP($A175,Target_Settings!$A$5:$H$304,8,FALSE))</f>
        <v/>
      </c>
      <c r="P175" t="str">
        <f t="shared" si="14"/>
        <v/>
      </c>
    </row>
    <row r="176" spans="1:16" ht="18" customHeight="1">
      <c r="A176" t="str">
        <f>IF(Target_Settings!A174="","",Target_Settings!A174)</f>
        <v/>
      </c>
      <c r="B176" t="str">
        <f>IF($A176="","",Target_Settings!B174)</f>
        <v/>
      </c>
      <c r="C176" t="str">
        <f>IF($A176="","",Target_Settings!C174)</f>
        <v/>
      </c>
      <c r="D176" s="4" t="str">
        <f>IF($A176="","",SUMIFS(PMS_Export!$G$4:$G$2003,PMS_Export!$A$4:$A$2003,$A176,PMS_Export!$E$4:$E$2003,"&lt;&gt;Cancelled"))</f>
        <v/>
      </c>
      <c r="E176" s="5" t="str">
        <f>IF($A176="","",SUMIFS(PMS_Export!$H$4:$H$2003,PMS_Export!$A$4:$A$2003,$A176,PMS_Export!$E$4:$E$2003,"&lt;&gt;Cancelled"))</f>
        <v/>
      </c>
      <c r="F176" t="str">
        <f t="shared" si="10"/>
        <v/>
      </c>
      <c r="G176" t="str">
        <f>IF($A176="","",Target_Settings!F174)</f>
        <v/>
      </c>
      <c r="H176" s="4" t="str">
        <f t="shared" si="11"/>
        <v/>
      </c>
      <c r="I176" t="str">
        <f t="shared" si="12"/>
        <v/>
      </c>
      <c r="J176" s="4" t="str">
        <f t="shared" si="13"/>
        <v/>
      </c>
      <c r="L176" t="str">
        <f>IF($A176="","",VLOOKUP($A176,Target_Settings!$A$5:$H$304,4,FALSE))</f>
        <v/>
      </c>
      <c r="M176" t="str">
        <f>IF($A176="","",VLOOKUP($A176,Target_Settings!$A$5:$H$304,5,FALSE))</f>
        <v/>
      </c>
      <c r="N176" t="str">
        <f>IF($A176="","",VLOOKUP($A176,Target_Settings!$A$5:$H$304,7,FALSE))</f>
        <v/>
      </c>
      <c r="O176" t="str">
        <f>IF($A176="","",VLOOKUP($A176,Target_Settings!$A$5:$H$304,8,FALSE))</f>
        <v/>
      </c>
      <c r="P176" t="str">
        <f t="shared" si="14"/>
        <v/>
      </c>
    </row>
    <row r="177" spans="1:16" ht="18" customHeight="1">
      <c r="A177" t="str">
        <f>IF(Target_Settings!A175="","",Target_Settings!A175)</f>
        <v/>
      </c>
      <c r="B177" t="str">
        <f>IF($A177="","",Target_Settings!B175)</f>
        <v/>
      </c>
      <c r="C177" t="str">
        <f>IF($A177="","",Target_Settings!C175)</f>
        <v/>
      </c>
      <c r="D177" s="4" t="str">
        <f>IF($A177="","",SUMIFS(PMS_Export!$G$4:$G$2003,PMS_Export!$A$4:$A$2003,$A177,PMS_Export!$E$4:$E$2003,"&lt;&gt;Cancelled"))</f>
        <v/>
      </c>
      <c r="E177" s="5" t="str">
        <f>IF($A177="","",SUMIFS(PMS_Export!$H$4:$H$2003,PMS_Export!$A$4:$A$2003,$A177,PMS_Export!$E$4:$E$2003,"&lt;&gt;Cancelled"))</f>
        <v/>
      </c>
      <c r="F177" t="str">
        <f t="shared" si="10"/>
        <v/>
      </c>
      <c r="G177" t="str">
        <f>IF($A177="","",Target_Settings!F175)</f>
        <v/>
      </c>
      <c r="H177" s="4" t="str">
        <f t="shared" si="11"/>
        <v/>
      </c>
      <c r="I177" t="str">
        <f t="shared" si="12"/>
        <v/>
      </c>
      <c r="J177" s="4" t="str">
        <f t="shared" si="13"/>
        <v/>
      </c>
      <c r="L177" t="str">
        <f>IF($A177="","",VLOOKUP($A177,Target_Settings!$A$5:$H$304,4,FALSE))</f>
        <v/>
      </c>
      <c r="M177" t="str">
        <f>IF($A177="","",VLOOKUP($A177,Target_Settings!$A$5:$H$304,5,FALSE))</f>
        <v/>
      </c>
      <c r="N177" t="str">
        <f>IF($A177="","",VLOOKUP($A177,Target_Settings!$A$5:$H$304,7,FALSE))</f>
        <v/>
      </c>
      <c r="O177" t="str">
        <f>IF($A177="","",VLOOKUP($A177,Target_Settings!$A$5:$H$304,8,FALSE))</f>
        <v/>
      </c>
      <c r="P177" t="str">
        <f t="shared" si="14"/>
        <v/>
      </c>
    </row>
    <row r="178" spans="1:16" ht="18" customHeight="1">
      <c r="A178" t="str">
        <f>IF(Target_Settings!A176="","",Target_Settings!A176)</f>
        <v/>
      </c>
      <c r="B178" t="str">
        <f>IF($A178="","",Target_Settings!B176)</f>
        <v/>
      </c>
      <c r="C178" t="str">
        <f>IF($A178="","",Target_Settings!C176)</f>
        <v/>
      </c>
      <c r="D178" s="4" t="str">
        <f>IF($A178="","",SUMIFS(PMS_Export!$G$4:$G$2003,PMS_Export!$A$4:$A$2003,$A178,PMS_Export!$E$4:$E$2003,"&lt;&gt;Cancelled"))</f>
        <v/>
      </c>
      <c r="E178" s="5" t="str">
        <f>IF($A178="","",SUMIFS(PMS_Export!$H$4:$H$2003,PMS_Export!$A$4:$A$2003,$A178,PMS_Export!$E$4:$E$2003,"&lt;&gt;Cancelled"))</f>
        <v/>
      </c>
      <c r="F178" t="str">
        <f t="shared" si="10"/>
        <v/>
      </c>
      <c r="G178" t="str">
        <f>IF($A178="","",Target_Settings!F176)</f>
        <v/>
      </c>
      <c r="H178" s="4" t="str">
        <f t="shared" si="11"/>
        <v/>
      </c>
      <c r="I178" t="str">
        <f t="shared" si="12"/>
        <v/>
      </c>
      <c r="J178" s="4" t="str">
        <f t="shared" si="13"/>
        <v/>
      </c>
      <c r="L178" t="str">
        <f>IF($A178="","",VLOOKUP($A178,Target_Settings!$A$5:$H$304,4,FALSE))</f>
        <v/>
      </c>
      <c r="M178" t="str">
        <f>IF($A178="","",VLOOKUP($A178,Target_Settings!$A$5:$H$304,5,FALSE))</f>
        <v/>
      </c>
      <c r="N178" t="str">
        <f>IF($A178="","",VLOOKUP($A178,Target_Settings!$A$5:$H$304,7,FALSE))</f>
        <v/>
      </c>
      <c r="O178" t="str">
        <f>IF($A178="","",VLOOKUP($A178,Target_Settings!$A$5:$H$304,8,FALSE))</f>
        <v/>
      </c>
      <c r="P178" t="str">
        <f t="shared" si="14"/>
        <v/>
      </c>
    </row>
    <row r="179" spans="1:16" ht="18" customHeight="1">
      <c r="A179" t="str">
        <f>IF(Target_Settings!A177="","",Target_Settings!A177)</f>
        <v/>
      </c>
      <c r="B179" t="str">
        <f>IF($A179="","",Target_Settings!B177)</f>
        <v/>
      </c>
      <c r="C179" t="str">
        <f>IF($A179="","",Target_Settings!C177)</f>
        <v/>
      </c>
      <c r="D179" s="4" t="str">
        <f>IF($A179="","",SUMIFS(PMS_Export!$G$4:$G$2003,PMS_Export!$A$4:$A$2003,$A179,PMS_Export!$E$4:$E$2003,"&lt;&gt;Cancelled"))</f>
        <v/>
      </c>
      <c r="E179" s="5" t="str">
        <f>IF($A179="","",SUMIFS(PMS_Export!$H$4:$H$2003,PMS_Export!$A$4:$A$2003,$A179,PMS_Export!$E$4:$E$2003,"&lt;&gt;Cancelled"))</f>
        <v/>
      </c>
      <c r="F179" t="str">
        <f t="shared" si="10"/>
        <v/>
      </c>
      <c r="G179" t="str">
        <f>IF($A179="","",Target_Settings!F177)</f>
        <v/>
      </c>
      <c r="H179" s="4" t="str">
        <f t="shared" si="11"/>
        <v/>
      </c>
      <c r="I179" t="str">
        <f t="shared" si="12"/>
        <v/>
      </c>
      <c r="J179" s="4" t="str">
        <f t="shared" si="13"/>
        <v/>
      </c>
      <c r="L179" t="str">
        <f>IF($A179="","",VLOOKUP($A179,Target_Settings!$A$5:$H$304,4,FALSE))</f>
        <v/>
      </c>
      <c r="M179" t="str">
        <f>IF($A179="","",VLOOKUP($A179,Target_Settings!$A$5:$H$304,5,FALSE))</f>
        <v/>
      </c>
      <c r="N179" t="str">
        <f>IF($A179="","",VLOOKUP($A179,Target_Settings!$A$5:$H$304,7,FALSE))</f>
        <v/>
      </c>
      <c r="O179" t="str">
        <f>IF($A179="","",VLOOKUP($A179,Target_Settings!$A$5:$H$304,8,FALSE))</f>
        <v/>
      </c>
      <c r="P179" t="str">
        <f t="shared" si="14"/>
        <v/>
      </c>
    </row>
    <row r="180" spans="1:16" ht="18" customHeight="1">
      <c r="A180" t="str">
        <f>IF(Target_Settings!A178="","",Target_Settings!A178)</f>
        <v/>
      </c>
      <c r="B180" t="str">
        <f>IF($A180="","",Target_Settings!B178)</f>
        <v/>
      </c>
      <c r="C180" t="str">
        <f>IF($A180="","",Target_Settings!C178)</f>
        <v/>
      </c>
      <c r="D180" s="4" t="str">
        <f>IF($A180="","",SUMIFS(PMS_Export!$G$4:$G$2003,PMS_Export!$A$4:$A$2003,$A180,PMS_Export!$E$4:$E$2003,"&lt;&gt;Cancelled"))</f>
        <v/>
      </c>
      <c r="E180" s="5" t="str">
        <f>IF($A180="","",SUMIFS(PMS_Export!$H$4:$H$2003,PMS_Export!$A$4:$A$2003,$A180,PMS_Export!$E$4:$E$2003,"&lt;&gt;Cancelled"))</f>
        <v/>
      </c>
      <c r="F180" t="str">
        <f t="shared" si="10"/>
        <v/>
      </c>
      <c r="G180" t="str">
        <f>IF($A180="","",Target_Settings!F178)</f>
        <v/>
      </c>
      <c r="H180" s="4" t="str">
        <f t="shared" si="11"/>
        <v/>
      </c>
      <c r="I180" t="str">
        <f t="shared" si="12"/>
        <v/>
      </c>
      <c r="J180" s="4" t="str">
        <f t="shared" si="13"/>
        <v/>
      </c>
      <c r="L180" t="str">
        <f>IF($A180="","",VLOOKUP($A180,Target_Settings!$A$5:$H$304,4,FALSE))</f>
        <v/>
      </c>
      <c r="M180" t="str">
        <f>IF($A180="","",VLOOKUP($A180,Target_Settings!$A$5:$H$304,5,FALSE))</f>
        <v/>
      </c>
      <c r="N180" t="str">
        <f>IF($A180="","",VLOOKUP($A180,Target_Settings!$A$5:$H$304,7,FALSE))</f>
        <v/>
      </c>
      <c r="O180" t="str">
        <f>IF($A180="","",VLOOKUP($A180,Target_Settings!$A$5:$H$304,8,FALSE))</f>
        <v/>
      </c>
      <c r="P180" t="str">
        <f t="shared" si="14"/>
        <v/>
      </c>
    </row>
    <row r="181" spans="1:16" ht="18" customHeight="1">
      <c r="A181" t="str">
        <f>IF(Target_Settings!A179="","",Target_Settings!A179)</f>
        <v/>
      </c>
      <c r="B181" t="str">
        <f>IF($A181="","",Target_Settings!B179)</f>
        <v/>
      </c>
      <c r="C181" t="str">
        <f>IF($A181="","",Target_Settings!C179)</f>
        <v/>
      </c>
      <c r="D181" s="4" t="str">
        <f>IF($A181="","",SUMIFS(PMS_Export!$G$4:$G$2003,PMS_Export!$A$4:$A$2003,$A181,PMS_Export!$E$4:$E$2003,"&lt;&gt;Cancelled"))</f>
        <v/>
      </c>
      <c r="E181" s="5" t="str">
        <f>IF($A181="","",SUMIFS(PMS_Export!$H$4:$H$2003,PMS_Export!$A$4:$A$2003,$A181,PMS_Export!$E$4:$E$2003,"&lt;&gt;Cancelled"))</f>
        <v/>
      </c>
      <c r="F181" t="str">
        <f t="shared" si="10"/>
        <v/>
      </c>
      <c r="G181" t="str">
        <f>IF($A181="","",Target_Settings!F179)</f>
        <v/>
      </c>
      <c r="H181" s="4" t="str">
        <f t="shared" si="11"/>
        <v/>
      </c>
      <c r="I181" t="str">
        <f t="shared" si="12"/>
        <v/>
      </c>
      <c r="J181" s="4" t="str">
        <f t="shared" si="13"/>
        <v/>
      </c>
      <c r="L181" t="str">
        <f>IF($A181="","",VLOOKUP($A181,Target_Settings!$A$5:$H$304,4,FALSE))</f>
        <v/>
      </c>
      <c r="M181" t="str">
        <f>IF($A181="","",VLOOKUP($A181,Target_Settings!$A$5:$H$304,5,FALSE))</f>
        <v/>
      </c>
      <c r="N181" t="str">
        <f>IF($A181="","",VLOOKUP($A181,Target_Settings!$A$5:$H$304,7,FALSE))</f>
        <v/>
      </c>
      <c r="O181" t="str">
        <f>IF($A181="","",VLOOKUP($A181,Target_Settings!$A$5:$H$304,8,FALSE))</f>
        <v/>
      </c>
      <c r="P181" t="str">
        <f t="shared" si="14"/>
        <v/>
      </c>
    </row>
    <row r="182" spans="1:16" ht="18" customHeight="1">
      <c r="A182" t="str">
        <f>IF(Target_Settings!A180="","",Target_Settings!A180)</f>
        <v/>
      </c>
      <c r="B182" t="str">
        <f>IF($A182="","",Target_Settings!B180)</f>
        <v/>
      </c>
      <c r="C182" t="str">
        <f>IF($A182="","",Target_Settings!C180)</f>
        <v/>
      </c>
      <c r="D182" s="4" t="str">
        <f>IF($A182="","",SUMIFS(PMS_Export!$G$4:$G$2003,PMS_Export!$A$4:$A$2003,$A182,PMS_Export!$E$4:$E$2003,"&lt;&gt;Cancelled"))</f>
        <v/>
      </c>
      <c r="E182" s="5" t="str">
        <f>IF($A182="","",SUMIFS(PMS_Export!$H$4:$H$2003,PMS_Export!$A$4:$A$2003,$A182,PMS_Export!$E$4:$E$2003,"&lt;&gt;Cancelled"))</f>
        <v/>
      </c>
      <c r="F182" t="str">
        <f t="shared" si="10"/>
        <v/>
      </c>
      <c r="G182" t="str">
        <f>IF($A182="","",Target_Settings!F180)</f>
        <v/>
      </c>
      <c r="H182" s="4" t="str">
        <f t="shared" si="11"/>
        <v/>
      </c>
      <c r="I182" t="str">
        <f t="shared" si="12"/>
        <v/>
      </c>
      <c r="J182" s="4" t="str">
        <f t="shared" si="13"/>
        <v/>
      </c>
      <c r="L182" t="str">
        <f>IF($A182="","",VLOOKUP($A182,Target_Settings!$A$5:$H$304,4,FALSE))</f>
        <v/>
      </c>
      <c r="M182" t="str">
        <f>IF($A182="","",VLOOKUP($A182,Target_Settings!$A$5:$H$304,5,FALSE))</f>
        <v/>
      </c>
      <c r="N182" t="str">
        <f>IF($A182="","",VLOOKUP($A182,Target_Settings!$A$5:$H$304,7,FALSE))</f>
        <v/>
      </c>
      <c r="O182" t="str">
        <f>IF($A182="","",VLOOKUP($A182,Target_Settings!$A$5:$H$304,8,FALSE))</f>
        <v/>
      </c>
      <c r="P182" t="str">
        <f t="shared" si="14"/>
        <v/>
      </c>
    </row>
    <row r="183" spans="1:16" ht="18" customHeight="1">
      <c r="A183" t="str">
        <f>IF(Target_Settings!A181="","",Target_Settings!A181)</f>
        <v/>
      </c>
      <c r="B183" t="str">
        <f>IF($A183="","",Target_Settings!B181)</f>
        <v/>
      </c>
      <c r="C183" t="str">
        <f>IF($A183="","",Target_Settings!C181)</f>
        <v/>
      </c>
      <c r="D183" s="4" t="str">
        <f>IF($A183="","",SUMIFS(PMS_Export!$G$4:$G$2003,PMS_Export!$A$4:$A$2003,$A183,PMS_Export!$E$4:$E$2003,"&lt;&gt;Cancelled"))</f>
        <v/>
      </c>
      <c r="E183" s="5" t="str">
        <f>IF($A183="","",SUMIFS(PMS_Export!$H$4:$H$2003,PMS_Export!$A$4:$A$2003,$A183,PMS_Export!$E$4:$E$2003,"&lt;&gt;Cancelled"))</f>
        <v/>
      </c>
      <c r="F183" t="str">
        <f t="shared" si="10"/>
        <v/>
      </c>
      <c r="G183" t="str">
        <f>IF($A183="","",Target_Settings!F181)</f>
        <v/>
      </c>
      <c r="H183" s="4" t="str">
        <f t="shared" si="11"/>
        <v/>
      </c>
      <c r="I183" t="str">
        <f t="shared" si="12"/>
        <v/>
      </c>
      <c r="J183" s="4" t="str">
        <f t="shared" si="13"/>
        <v/>
      </c>
      <c r="L183" t="str">
        <f>IF($A183="","",VLOOKUP($A183,Target_Settings!$A$5:$H$304,4,FALSE))</f>
        <v/>
      </c>
      <c r="M183" t="str">
        <f>IF($A183="","",VLOOKUP($A183,Target_Settings!$A$5:$H$304,5,FALSE))</f>
        <v/>
      </c>
      <c r="N183" t="str">
        <f>IF($A183="","",VLOOKUP($A183,Target_Settings!$A$5:$H$304,7,FALSE))</f>
        <v/>
      </c>
      <c r="O183" t="str">
        <f>IF($A183="","",VLOOKUP($A183,Target_Settings!$A$5:$H$304,8,FALSE))</f>
        <v/>
      </c>
      <c r="P183" t="str">
        <f t="shared" si="14"/>
        <v/>
      </c>
    </row>
    <row r="184" spans="1:16" ht="18" customHeight="1">
      <c r="A184" t="str">
        <f>IF(Target_Settings!A182="","",Target_Settings!A182)</f>
        <v/>
      </c>
      <c r="B184" t="str">
        <f>IF($A184="","",Target_Settings!B182)</f>
        <v/>
      </c>
      <c r="C184" t="str">
        <f>IF($A184="","",Target_Settings!C182)</f>
        <v/>
      </c>
      <c r="D184" s="4" t="str">
        <f>IF($A184="","",SUMIFS(PMS_Export!$G$4:$G$2003,PMS_Export!$A$4:$A$2003,$A184,PMS_Export!$E$4:$E$2003,"&lt;&gt;Cancelled"))</f>
        <v/>
      </c>
      <c r="E184" s="5" t="str">
        <f>IF($A184="","",SUMIFS(PMS_Export!$H$4:$H$2003,PMS_Export!$A$4:$A$2003,$A184,PMS_Export!$E$4:$E$2003,"&lt;&gt;Cancelled"))</f>
        <v/>
      </c>
      <c r="F184" t="str">
        <f t="shared" si="10"/>
        <v/>
      </c>
      <c r="G184" t="str">
        <f>IF($A184="","",Target_Settings!F182)</f>
        <v/>
      </c>
      <c r="H184" s="4" t="str">
        <f t="shared" si="11"/>
        <v/>
      </c>
      <c r="I184" t="str">
        <f t="shared" si="12"/>
        <v/>
      </c>
      <c r="J184" s="4" t="str">
        <f t="shared" si="13"/>
        <v/>
      </c>
      <c r="L184" t="str">
        <f>IF($A184="","",VLOOKUP($A184,Target_Settings!$A$5:$H$304,4,FALSE))</f>
        <v/>
      </c>
      <c r="M184" t="str">
        <f>IF($A184="","",VLOOKUP($A184,Target_Settings!$A$5:$H$304,5,FALSE))</f>
        <v/>
      </c>
      <c r="N184" t="str">
        <f>IF($A184="","",VLOOKUP($A184,Target_Settings!$A$5:$H$304,7,FALSE))</f>
        <v/>
      </c>
      <c r="O184" t="str">
        <f>IF($A184="","",VLOOKUP($A184,Target_Settings!$A$5:$H$304,8,FALSE))</f>
        <v/>
      </c>
      <c r="P184" t="str">
        <f t="shared" si="14"/>
        <v/>
      </c>
    </row>
    <row r="185" spans="1:16" ht="18" customHeight="1">
      <c r="A185" t="str">
        <f>IF(Target_Settings!A183="","",Target_Settings!A183)</f>
        <v/>
      </c>
      <c r="B185" t="str">
        <f>IF($A185="","",Target_Settings!B183)</f>
        <v/>
      </c>
      <c r="C185" t="str">
        <f>IF($A185="","",Target_Settings!C183)</f>
        <v/>
      </c>
      <c r="D185" s="4" t="str">
        <f>IF($A185="","",SUMIFS(PMS_Export!$G$4:$G$2003,PMS_Export!$A$4:$A$2003,$A185,PMS_Export!$E$4:$E$2003,"&lt;&gt;Cancelled"))</f>
        <v/>
      </c>
      <c r="E185" s="5" t="str">
        <f>IF($A185="","",SUMIFS(PMS_Export!$H$4:$H$2003,PMS_Export!$A$4:$A$2003,$A185,PMS_Export!$E$4:$E$2003,"&lt;&gt;Cancelled"))</f>
        <v/>
      </c>
      <c r="F185" t="str">
        <f t="shared" si="10"/>
        <v/>
      </c>
      <c r="G185" t="str">
        <f>IF($A185="","",Target_Settings!F183)</f>
        <v/>
      </c>
      <c r="H185" s="4" t="str">
        <f t="shared" si="11"/>
        <v/>
      </c>
      <c r="I185" t="str">
        <f t="shared" si="12"/>
        <v/>
      </c>
      <c r="J185" s="4" t="str">
        <f t="shared" si="13"/>
        <v/>
      </c>
      <c r="L185" t="str">
        <f>IF($A185="","",VLOOKUP($A185,Target_Settings!$A$5:$H$304,4,FALSE))</f>
        <v/>
      </c>
      <c r="M185" t="str">
        <f>IF($A185="","",VLOOKUP($A185,Target_Settings!$A$5:$H$304,5,FALSE))</f>
        <v/>
      </c>
      <c r="N185" t="str">
        <f>IF($A185="","",VLOOKUP($A185,Target_Settings!$A$5:$H$304,7,FALSE))</f>
        <v/>
      </c>
      <c r="O185" t="str">
        <f>IF($A185="","",VLOOKUP($A185,Target_Settings!$A$5:$H$304,8,FALSE))</f>
        <v/>
      </c>
      <c r="P185" t="str">
        <f t="shared" si="14"/>
        <v/>
      </c>
    </row>
    <row r="186" spans="1:16" ht="18" customHeight="1">
      <c r="A186" t="str">
        <f>IF(Target_Settings!A184="","",Target_Settings!A184)</f>
        <v/>
      </c>
      <c r="B186" t="str">
        <f>IF($A186="","",Target_Settings!B184)</f>
        <v/>
      </c>
      <c r="C186" t="str">
        <f>IF($A186="","",Target_Settings!C184)</f>
        <v/>
      </c>
      <c r="D186" s="4" t="str">
        <f>IF($A186="","",SUMIFS(PMS_Export!$G$4:$G$2003,PMS_Export!$A$4:$A$2003,$A186,PMS_Export!$E$4:$E$2003,"&lt;&gt;Cancelled"))</f>
        <v/>
      </c>
      <c r="E186" s="5" t="str">
        <f>IF($A186="","",SUMIFS(PMS_Export!$H$4:$H$2003,PMS_Export!$A$4:$A$2003,$A186,PMS_Export!$E$4:$E$2003,"&lt;&gt;Cancelled"))</f>
        <v/>
      </c>
      <c r="F186" t="str">
        <f t="shared" si="10"/>
        <v/>
      </c>
      <c r="G186" t="str">
        <f>IF($A186="","",Target_Settings!F184)</f>
        <v/>
      </c>
      <c r="H186" s="4" t="str">
        <f t="shared" si="11"/>
        <v/>
      </c>
      <c r="I186" t="str">
        <f t="shared" si="12"/>
        <v/>
      </c>
      <c r="J186" s="4" t="str">
        <f t="shared" si="13"/>
        <v/>
      </c>
      <c r="L186" t="str">
        <f>IF($A186="","",VLOOKUP($A186,Target_Settings!$A$5:$H$304,4,FALSE))</f>
        <v/>
      </c>
      <c r="M186" t="str">
        <f>IF($A186="","",VLOOKUP($A186,Target_Settings!$A$5:$H$304,5,FALSE))</f>
        <v/>
      </c>
      <c r="N186" t="str">
        <f>IF($A186="","",VLOOKUP($A186,Target_Settings!$A$5:$H$304,7,FALSE))</f>
        <v/>
      </c>
      <c r="O186" t="str">
        <f>IF($A186="","",VLOOKUP($A186,Target_Settings!$A$5:$H$304,8,FALSE))</f>
        <v/>
      </c>
      <c r="P186" t="str">
        <f t="shared" si="14"/>
        <v/>
      </c>
    </row>
    <row r="187" spans="1:16" ht="18" customHeight="1">
      <c r="A187" t="str">
        <f>IF(Target_Settings!A185="","",Target_Settings!A185)</f>
        <v/>
      </c>
      <c r="B187" t="str">
        <f>IF($A187="","",Target_Settings!B185)</f>
        <v/>
      </c>
      <c r="C187" t="str">
        <f>IF($A187="","",Target_Settings!C185)</f>
        <v/>
      </c>
      <c r="D187" s="4" t="str">
        <f>IF($A187="","",SUMIFS(PMS_Export!$G$4:$G$2003,PMS_Export!$A$4:$A$2003,$A187,PMS_Export!$E$4:$E$2003,"&lt;&gt;Cancelled"))</f>
        <v/>
      </c>
      <c r="E187" s="5" t="str">
        <f>IF($A187="","",SUMIFS(PMS_Export!$H$4:$H$2003,PMS_Export!$A$4:$A$2003,$A187,PMS_Export!$E$4:$E$2003,"&lt;&gt;Cancelled"))</f>
        <v/>
      </c>
      <c r="F187" t="str">
        <f t="shared" si="10"/>
        <v/>
      </c>
      <c r="G187" t="str">
        <f>IF($A187="","",Target_Settings!F185)</f>
        <v/>
      </c>
      <c r="H187" s="4" t="str">
        <f t="shared" si="11"/>
        <v/>
      </c>
      <c r="I187" t="str">
        <f t="shared" si="12"/>
        <v/>
      </c>
      <c r="J187" s="4" t="str">
        <f t="shared" si="13"/>
        <v/>
      </c>
      <c r="L187" t="str">
        <f>IF($A187="","",VLOOKUP($A187,Target_Settings!$A$5:$H$304,4,FALSE))</f>
        <v/>
      </c>
      <c r="M187" t="str">
        <f>IF($A187="","",VLOOKUP($A187,Target_Settings!$A$5:$H$304,5,FALSE))</f>
        <v/>
      </c>
      <c r="N187" t="str">
        <f>IF($A187="","",VLOOKUP($A187,Target_Settings!$A$5:$H$304,7,FALSE))</f>
        <v/>
      </c>
      <c r="O187" t="str">
        <f>IF($A187="","",VLOOKUP($A187,Target_Settings!$A$5:$H$304,8,FALSE))</f>
        <v/>
      </c>
      <c r="P187" t="str">
        <f t="shared" si="14"/>
        <v/>
      </c>
    </row>
    <row r="188" spans="1:16" ht="18" customHeight="1">
      <c r="A188" t="str">
        <f>IF(Target_Settings!A186="","",Target_Settings!A186)</f>
        <v/>
      </c>
      <c r="B188" t="str">
        <f>IF($A188="","",Target_Settings!B186)</f>
        <v/>
      </c>
      <c r="C188" t="str">
        <f>IF($A188="","",Target_Settings!C186)</f>
        <v/>
      </c>
      <c r="D188" s="4" t="str">
        <f>IF($A188="","",SUMIFS(PMS_Export!$G$4:$G$2003,PMS_Export!$A$4:$A$2003,$A188,PMS_Export!$E$4:$E$2003,"&lt;&gt;Cancelled"))</f>
        <v/>
      </c>
      <c r="E188" s="5" t="str">
        <f>IF($A188="","",SUMIFS(PMS_Export!$H$4:$H$2003,PMS_Export!$A$4:$A$2003,$A188,PMS_Export!$E$4:$E$2003,"&lt;&gt;Cancelled"))</f>
        <v/>
      </c>
      <c r="F188" t="str">
        <f t="shared" si="10"/>
        <v/>
      </c>
      <c r="G188" t="str">
        <f>IF($A188="","",Target_Settings!F186)</f>
        <v/>
      </c>
      <c r="H188" s="4" t="str">
        <f t="shared" si="11"/>
        <v/>
      </c>
      <c r="I188" t="str">
        <f t="shared" si="12"/>
        <v/>
      </c>
      <c r="J188" s="4" t="str">
        <f t="shared" si="13"/>
        <v/>
      </c>
      <c r="L188" t="str">
        <f>IF($A188="","",VLOOKUP($A188,Target_Settings!$A$5:$H$304,4,FALSE))</f>
        <v/>
      </c>
      <c r="M188" t="str">
        <f>IF($A188="","",VLOOKUP($A188,Target_Settings!$A$5:$H$304,5,FALSE))</f>
        <v/>
      </c>
      <c r="N188" t="str">
        <f>IF($A188="","",VLOOKUP($A188,Target_Settings!$A$5:$H$304,7,FALSE))</f>
        <v/>
      </c>
      <c r="O188" t="str">
        <f>IF($A188="","",VLOOKUP($A188,Target_Settings!$A$5:$H$304,8,FALSE))</f>
        <v/>
      </c>
      <c r="P188" t="str">
        <f t="shared" si="14"/>
        <v/>
      </c>
    </row>
    <row r="189" spans="1:16" ht="18" customHeight="1">
      <c r="A189" t="str">
        <f>IF(Target_Settings!A187="","",Target_Settings!A187)</f>
        <v/>
      </c>
      <c r="B189" t="str">
        <f>IF($A189="","",Target_Settings!B187)</f>
        <v/>
      </c>
      <c r="C189" t="str">
        <f>IF($A189="","",Target_Settings!C187)</f>
        <v/>
      </c>
      <c r="D189" s="4" t="str">
        <f>IF($A189="","",SUMIFS(PMS_Export!$G$4:$G$2003,PMS_Export!$A$4:$A$2003,$A189,PMS_Export!$E$4:$E$2003,"&lt;&gt;Cancelled"))</f>
        <v/>
      </c>
      <c r="E189" s="5" t="str">
        <f>IF($A189="","",SUMIFS(PMS_Export!$H$4:$H$2003,PMS_Export!$A$4:$A$2003,$A189,PMS_Export!$E$4:$E$2003,"&lt;&gt;Cancelled"))</f>
        <v/>
      </c>
      <c r="F189" t="str">
        <f t="shared" si="10"/>
        <v/>
      </c>
      <c r="G189" t="str">
        <f>IF($A189="","",Target_Settings!F187)</f>
        <v/>
      </c>
      <c r="H189" s="4" t="str">
        <f t="shared" si="11"/>
        <v/>
      </c>
      <c r="I189" t="str">
        <f t="shared" si="12"/>
        <v/>
      </c>
      <c r="J189" s="4" t="str">
        <f t="shared" si="13"/>
        <v/>
      </c>
      <c r="L189" t="str">
        <f>IF($A189="","",VLOOKUP($A189,Target_Settings!$A$5:$H$304,4,FALSE))</f>
        <v/>
      </c>
      <c r="M189" t="str">
        <f>IF($A189="","",VLOOKUP($A189,Target_Settings!$A$5:$H$304,5,FALSE))</f>
        <v/>
      </c>
      <c r="N189" t="str">
        <f>IF($A189="","",VLOOKUP($A189,Target_Settings!$A$5:$H$304,7,FALSE))</f>
        <v/>
      </c>
      <c r="O189" t="str">
        <f>IF($A189="","",VLOOKUP($A189,Target_Settings!$A$5:$H$304,8,FALSE))</f>
        <v/>
      </c>
      <c r="P189" t="str">
        <f t="shared" si="14"/>
        <v/>
      </c>
    </row>
    <row r="190" spans="1:16" ht="18" customHeight="1">
      <c r="A190" t="str">
        <f>IF(Target_Settings!A188="","",Target_Settings!A188)</f>
        <v/>
      </c>
      <c r="B190" t="str">
        <f>IF($A190="","",Target_Settings!B188)</f>
        <v/>
      </c>
      <c r="C190" t="str">
        <f>IF($A190="","",Target_Settings!C188)</f>
        <v/>
      </c>
      <c r="D190" s="4" t="str">
        <f>IF($A190="","",SUMIFS(PMS_Export!$G$4:$G$2003,PMS_Export!$A$4:$A$2003,$A190,PMS_Export!$E$4:$E$2003,"&lt;&gt;Cancelled"))</f>
        <v/>
      </c>
      <c r="E190" s="5" t="str">
        <f>IF($A190="","",SUMIFS(PMS_Export!$H$4:$H$2003,PMS_Export!$A$4:$A$2003,$A190,PMS_Export!$E$4:$E$2003,"&lt;&gt;Cancelled"))</f>
        <v/>
      </c>
      <c r="F190" t="str">
        <f t="shared" si="10"/>
        <v/>
      </c>
      <c r="G190" t="str">
        <f>IF($A190="","",Target_Settings!F188)</f>
        <v/>
      </c>
      <c r="H190" s="4" t="str">
        <f t="shared" si="11"/>
        <v/>
      </c>
      <c r="I190" t="str">
        <f t="shared" si="12"/>
        <v/>
      </c>
      <c r="J190" s="4" t="str">
        <f t="shared" si="13"/>
        <v/>
      </c>
      <c r="L190" t="str">
        <f>IF($A190="","",VLOOKUP($A190,Target_Settings!$A$5:$H$304,4,FALSE))</f>
        <v/>
      </c>
      <c r="M190" t="str">
        <f>IF($A190="","",VLOOKUP($A190,Target_Settings!$A$5:$H$304,5,FALSE))</f>
        <v/>
      </c>
      <c r="N190" t="str">
        <f>IF($A190="","",VLOOKUP($A190,Target_Settings!$A$5:$H$304,7,FALSE))</f>
        <v/>
      </c>
      <c r="O190" t="str">
        <f>IF($A190="","",VLOOKUP($A190,Target_Settings!$A$5:$H$304,8,FALSE))</f>
        <v/>
      </c>
      <c r="P190" t="str">
        <f t="shared" si="14"/>
        <v/>
      </c>
    </row>
    <row r="191" spans="1:16" ht="18" customHeight="1">
      <c r="A191" t="str">
        <f>IF(Target_Settings!A189="","",Target_Settings!A189)</f>
        <v/>
      </c>
      <c r="B191" t="str">
        <f>IF($A191="","",Target_Settings!B189)</f>
        <v/>
      </c>
      <c r="C191" t="str">
        <f>IF($A191="","",Target_Settings!C189)</f>
        <v/>
      </c>
      <c r="D191" s="4" t="str">
        <f>IF($A191="","",SUMIFS(PMS_Export!$G$4:$G$2003,PMS_Export!$A$4:$A$2003,$A191,PMS_Export!$E$4:$E$2003,"&lt;&gt;Cancelled"))</f>
        <v/>
      </c>
      <c r="E191" s="5" t="str">
        <f>IF($A191="","",SUMIFS(PMS_Export!$H$4:$H$2003,PMS_Export!$A$4:$A$2003,$A191,PMS_Export!$E$4:$E$2003,"&lt;&gt;Cancelled"))</f>
        <v/>
      </c>
      <c r="F191" t="str">
        <f t="shared" si="10"/>
        <v/>
      </c>
      <c r="G191" t="str">
        <f>IF($A191="","",Target_Settings!F189)</f>
        <v/>
      </c>
      <c r="H191" s="4" t="str">
        <f t="shared" si="11"/>
        <v/>
      </c>
      <c r="I191" t="str">
        <f t="shared" si="12"/>
        <v/>
      </c>
      <c r="J191" s="4" t="str">
        <f t="shared" si="13"/>
        <v/>
      </c>
      <c r="L191" t="str">
        <f>IF($A191="","",VLOOKUP($A191,Target_Settings!$A$5:$H$304,4,FALSE))</f>
        <v/>
      </c>
      <c r="M191" t="str">
        <f>IF($A191="","",VLOOKUP($A191,Target_Settings!$A$5:$H$304,5,FALSE))</f>
        <v/>
      </c>
      <c r="N191" t="str">
        <f>IF($A191="","",VLOOKUP($A191,Target_Settings!$A$5:$H$304,7,FALSE))</f>
        <v/>
      </c>
      <c r="O191" t="str">
        <f>IF($A191="","",VLOOKUP($A191,Target_Settings!$A$5:$H$304,8,FALSE))</f>
        <v/>
      </c>
      <c r="P191" t="str">
        <f t="shared" si="14"/>
        <v/>
      </c>
    </row>
    <row r="192" spans="1:16" ht="18" customHeight="1">
      <c r="A192" t="str">
        <f>IF(Target_Settings!A190="","",Target_Settings!A190)</f>
        <v/>
      </c>
      <c r="B192" t="str">
        <f>IF($A192="","",Target_Settings!B190)</f>
        <v/>
      </c>
      <c r="C192" t="str">
        <f>IF($A192="","",Target_Settings!C190)</f>
        <v/>
      </c>
      <c r="D192" s="4" t="str">
        <f>IF($A192="","",SUMIFS(PMS_Export!$G$4:$G$2003,PMS_Export!$A$4:$A$2003,$A192,PMS_Export!$E$4:$E$2003,"&lt;&gt;Cancelled"))</f>
        <v/>
      </c>
      <c r="E192" s="5" t="str">
        <f>IF($A192="","",SUMIFS(PMS_Export!$H$4:$H$2003,PMS_Export!$A$4:$A$2003,$A192,PMS_Export!$E$4:$E$2003,"&lt;&gt;Cancelled"))</f>
        <v/>
      </c>
      <c r="F192" t="str">
        <f t="shared" si="10"/>
        <v/>
      </c>
      <c r="G192" t="str">
        <f>IF($A192="","",Target_Settings!F190)</f>
        <v/>
      </c>
      <c r="H192" s="4" t="str">
        <f t="shared" si="11"/>
        <v/>
      </c>
      <c r="I192" t="str">
        <f t="shared" si="12"/>
        <v/>
      </c>
      <c r="J192" s="4" t="str">
        <f t="shared" si="13"/>
        <v/>
      </c>
      <c r="L192" t="str">
        <f>IF($A192="","",VLOOKUP($A192,Target_Settings!$A$5:$H$304,4,FALSE))</f>
        <v/>
      </c>
      <c r="M192" t="str">
        <f>IF($A192="","",VLOOKUP($A192,Target_Settings!$A$5:$H$304,5,FALSE))</f>
        <v/>
      </c>
      <c r="N192" t="str">
        <f>IF($A192="","",VLOOKUP($A192,Target_Settings!$A$5:$H$304,7,FALSE))</f>
        <v/>
      </c>
      <c r="O192" t="str">
        <f>IF($A192="","",VLOOKUP($A192,Target_Settings!$A$5:$H$304,8,FALSE))</f>
        <v/>
      </c>
      <c r="P192" t="str">
        <f t="shared" si="14"/>
        <v/>
      </c>
    </row>
    <row r="193" spans="1:16" ht="18" customHeight="1">
      <c r="A193" t="str">
        <f>IF(Target_Settings!A191="","",Target_Settings!A191)</f>
        <v/>
      </c>
      <c r="B193" t="str">
        <f>IF($A193="","",Target_Settings!B191)</f>
        <v/>
      </c>
      <c r="C193" t="str">
        <f>IF($A193="","",Target_Settings!C191)</f>
        <v/>
      </c>
      <c r="D193" s="4" t="str">
        <f>IF($A193="","",SUMIFS(PMS_Export!$G$4:$G$2003,PMS_Export!$A$4:$A$2003,$A193,PMS_Export!$E$4:$E$2003,"&lt;&gt;Cancelled"))</f>
        <v/>
      </c>
      <c r="E193" s="5" t="str">
        <f>IF($A193="","",SUMIFS(PMS_Export!$H$4:$H$2003,PMS_Export!$A$4:$A$2003,$A193,PMS_Export!$E$4:$E$2003,"&lt;&gt;Cancelled"))</f>
        <v/>
      </c>
      <c r="F193" t="str">
        <f t="shared" si="10"/>
        <v/>
      </c>
      <c r="G193" t="str">
        <f>IF($A193="","",Target_Settings!F191)</f>
        <v/>
      </c>
      <c r="H193" s="4" t="str">
        <f t="shared" si="11"/>
        <v/>
      </c>
      <c r="I193" t="str">
        <f t="shared" si="12"/>
        <v/>
      </c>
      <c r="J193" s="4" t="str">
        <f t="shared" si="13"/>
        <v/>
      </c>
      <c r="L193" t="str">
        <f>IF($A193="","",VLOOKUP($A193,Target_Settings!$A$5:$H$304,4,FALSE))</f>
        <v/>
      </c>
      <c r="M193" t="str">
        <f>IF($A193="","",VLOOKUP($A193,Target_Settings!$A$5:$H$304,5,FALSE))</f>
        <v/>
      </c>
      <c r="N193" t="str">
        <f>IF($A193="","",VLOOKUP($A193,Target_Settings!$A$5:$H$304,7,FALSE))</f>
        <v/>
      </c>
      <c r="O193" t="str">
        <f>IF($A193="","",VLOOKUP($A193,Target_Settings!$A$5:$H$304,8,FALSE))</f>
        <v/>
      </c>
      <c r="P193" t="str">
        <f t="shared" si="14"/>
        <v/>
      </c>
    </row>
    <row r="194" spans="1:16" ht="18" customHeight="1">
      <c r="A194" t="str">
        <f>IF(Target_Settings!A192="","",Target_Settings!A192)</f>
        <v/>
      </c>
      <c r="B194" t="str">
        <f>IF($A194="","",Target_Settings!B192)</f>
        <v/>
      </c>
      <c r="C194" t="str">
        <f>IF($A194="","",Target_Settings!C192)</f>
        <v/>
      </c>
      <c r="D194" s="4" t="str">
        <f>IF($A194="","",SUMIFS(PMS_Export!$G$4:$G$2003,PMS_Export!$A$4:$A$2003,$A194,PMS_Export!$E$4:$E$2003,"&lt;&gt;Cancelled"))</f>
        <v/>
      </c>
      <c r="E194" s="5" t="str">
        <f>IF($A194="","",SUMIFS(PMS_Export!$H$4:$H$2003,PMS_Export!$A$4:$A$2003,$A194,PMS_Export!$E$4:$E$2003,"&lt;&gt;Cancelled"))</f>
        <v/>
      </c>
      <c r="F194" t="str">
        <f t="shared" si="10"/>
        <v/>
      </c>
      <c r="G194" t="str">
        <f>IF($A194="","",Target_Settings!F192)</f>
        <v/>
      </c>
      <c r="H194" s="4" t="str">
        <f t="shared" si="11"/>
        <v/>
      </c>
      <c r="I194" t="str">
        <f t="shared" si="12"/>
        <v/>
      </c>
      <c r="J194" s="4" t="str">
        <f t="shared" si="13"/>
        <v/>
      </c>
      <c r="L194" t="str">
        <f>IF($A194="","",VLOOKUP($A194,Target_Settings!$A$5:$H$304,4,FALSE))</f>
        <v/>
      </c>
      <c r="M194" t="str">
        <f>IF($A194="","",VLOOKUP($A194,Target_Settings!$A$5:$H$304,5,FALSE))</f>
        <v/>
      </c>
      <c r="N194" t="str">
        <f>IF($A194="","",VLOOKUP($A194,Target_Settings!$A$5:$H$304,7,FALSE))</f>
        <v/>
      </c>
      <c r="O194" t="str">
        <f>IF($A194="","",VLOOKUP($A194,Target_Settings!$A$5:$H$304,8,FALSE))</f>
        <v/>
      </c>
      <c r="P194" t="str">
        <f t="shared" si="14"/>
        <v/>
      </c>
    </row>
    <row r="195" spans="1:16" ht="18" customHeight="1">
      <c r="A195" t="str">
        <f>IF(Target_Settings!A193="","",Target_Settings!A193)</f>
        <v/>
      </c>
      <c r="B195" t="str">
        <f>IF($A195="","",Target_Settings!B193)</f>
        <v/>
      </c>
      <c r="C195" t="str">
        <f>IF($A195="","",Target_Settings!C193)</f>
        <v/>
      </c>
      <c r="D195" s="4" t="str">
        <f>IF($A195="","",SUMIFS(PMS_Export!$G$4:$G$2003,PMS_Export!$A$4:$A$2003,$A195,PMS_Export!$E$4:$E$2003,"&lt;&gt;Cancelled"))</f>
        <v/>
      </c>
      <c r="E195" s="5" t="str">
        <f>IF($A195="","",SUMIFS(PMS_Export!$H$4:$H$2003,PMS_Export!$A$4:$A$2003,$A195,PMS_Export!$E$4:$E$2003,"&lt;&gt;Cancelled"))</f>
        <v/>
      </c>
      <c r="F195" t="str">
        <f t="shared" si="10"/>
        <v/>
      </c>
      <c r="G195" t="str">
        <f>IF($A195="","",Target_Settings!F193)</f>
        <v/>
      </c>
      <c r="H195" s="4" t="str">
        <f t="shared" si="11"/>
        <v/>
      </c>
      <c r="I195" t="str">
        <f t="shared" si="12"/>
        <v/>
      </c>
      <c r="J195" s="4" t="str">
        <f t="shared" si="13"/>
        <v/>
      </c>
      <c r="L195" t="str">
        <f>IF($A195="","",VLOOKUP($A195,Target_Settings!$A$5:$H$304,4,FALSE))</f>
        <v/>
      </c>
      <c r="M195" t="str">
        <f>IF($A195="","",VLOOKUP($A195,Target_Settings!$A$5:$H$304,5,FALSE))</f>
        <v/>
      </c>
      <c r="N195" t="str">
        <f>IF($A195="","",VLOOKUP($A195,Target_Settings!$A$5:$H$304,7,FALSE))</f>
        <v/>
      </c>
      <c r="O195" t="str">
        <f>IF($A195="","",VLOOKUP($A195,Target_Settings!$A$5:$H$304,8,FALSE))</f>
        <v/>
      </c>
      <c r="P195" t="str">
        <f t="shared" si="14"/>
        <v/>
      </c>
    </row>
    <row r="196" spans="1:16" ht="18" customHeight="1">
      <c r="A196" t="str">
        <f>IF(Target_Settings!A194="","",Target_Settings!A194)</f>
        <v/>
      </c>
      <c r="B196" t="str">
        <f>IF($A196="","",Target_Settings!B194)</f>
        <v/>
      </c>
      <c r="C196" t="str">
        <f>IF($A196="","",Target_Settings!C194)</f>
        <v/>
      </c>
      <c r="D196" s="4" t="str">
        <f>IF($A196="","",SUMIFS(PMS_Export!$G$4:$G$2003,PMS_Export!$A$4:$A$2003,$A196,PMS_Export!$E$4:$E$2003,"&lt;&gt;Cancelled"))</f>
        <v/>
      </c>
      <c r="E196" s="5" t="str">
        <f>IF($A196="","",SUMIFS(PMS_Export!$H$4:$H$2003,PMS_Export!$A$4:$A$2003,$A196,PMS_Export!$E$4:$E$2003,"&lt;&gt;Cancelled"))</f>
        <v/>
      </c>
      <c r="F196" t="str">
        <f t="shared" si="10"/>
        <v/>
      </c>
      <c r="G196" t="str">
        <f>IF($A196="","",Target_Settings!F194)</f>
        <v/>
      </c>
      <c r="H196" s="4" t="str">
        <f t="shared" si="11"/>
        <v/>
      </c>
      <c r="I196" t="str">
        <f t="shared" si="12"/>
        <v/>
      </c>
      <c r="J196" s="4" t="str">
        <f t="shared" si="13"/>
        <v/>
      </c>
      <c r="L196" t="str">
        <f>IF($A196="","",VLOOKUP($A196,Target_Settings!$A$5:$H$304,4,FALSE))</f>
        <v/>
      </c>
      <c r="M196" t="str">
        <f>IF($A196="","",VLOOKUP($A196,Target_Settings!$A$5:$H$304,5,FALSE))</f>
        <v/>
      </c>
      <c r="N196" t="str">
        <f>IF($A196="","",VLOOKUP($A196,Target_Settings!$A$5:$H$304,7,FALSE))</f>
        <v/>
      </c>
      <c r="O196" t="str">
        <f>IF($A196="","",VLOOKUP($A196,Target_Settings!$A$5:$H$304,8,FALSE))</f>
        <v/>
      </c>
      <c r="P196" t="str">
        <f t="shared" si="14"/>
        <v/>
      </c>
    </row>
    <row r="197" spans="1:16" ht="18" customHeight="1">
      <c r="A197" t="str">
        <f>IF(Target_Settings!A195="","",Target_Settings!A195)</f>
        <v/>
      </c>
      <c r="B197" t="str">
        <f>IF($A197="","",Target_Settings!B195)</f>
        <v/>
      </c>
      <c r="C197" t="str">
        <f>IF($A197="","",Target_Settings!C195)</f>
        <v/>
      </c>
      <c r="D197" s="4" t="str">
        <f>IF($A197="","",SUMIFS(PMS_Export!$G$4:$G$2003,PMS_Export!$A$4:$A$2003,$A197,PMS_Export!$E$4:$E$2003,"&lt;&gt;Cancelled"))</f>
        <v/>
      </c>
      <c r="E197" s="5" t="str">
        <f>IF($A197="","",SUMIFS(PMS_Export!$H$4:$H$2003,PMS_Export!$A$4:$A$2003,$A197,PMS_Export!$E$4:$E$2003,"&lt;&gt;Cancelled"))</f>
        <v/>
      </c>
      <c r="F197" t="str">
        <f t="shared" si="10"/>
        <v/>
      </c>
      <c r="G197" t="str">
        <f>IF($A197="","",Target_Settings!F195)</f>
        <v/>
      </c>
      <c r="H197" s="4" t="str">
        <f t="shared" si="11"/>
        <v/>
      </c>
      <c r="I197" t="str">
        <f t="shared" si="12"/>
        <v/>
      </c>
      <c r="J197" s="4" t="str">
        <f t="shared" si="13"/>
        <v/>
      </c>
      <c r="L197" t="str">
        <f>IF($A197="","",VLOOKUP($A197,Target_Settings!$A$5:$H$304,4,FALSE))</f>
        <v/>
      </c>
      <c r="M197" t="str">
        <f>IF($A197="","",VLOOKUP($A197,Target_Settings!$A$5:$H$304,5,FALSE))</f>
        <v/>
      </c>
      <c r="N197" t="str">
        <f>IF($A197="","",VLOOKUP($A197,Target_Settings!$A$5:$H$304,7,FALSE))</f>
        <v/>
      </c>
      <c r="O197" t="str">
        <f>IF($A197="","",VLOOKUP($A197,Target_Settings!$A$5:$H$304,8,FALSE))</f>
        <v/>
      </c>
      <c r="P197" t="str">
        <f t="shared" si="14"/>
        <v/>
      </c>
    </row>
    <row r="198" spans="1:16" ht="18" customHeight="1">
      <c r="A198" t="str">
        <f>IF(Target_Settings!A196="","",Target_Settings!A196)</f>
        <v/>
      </c>
      <c r="B198" t="str">
        <f>IF($A198="","",Target_Settings!B196)</f>
        <v/>
      </c>
      <c r="C198" t="str">
        <f>IF($A198="","",Target_Settings!C196)</f>
        <v/>
      </c>
      <c r="D198" s="4" t="str">
        <f>IF($A198="","",SUMIFS(PMS_Export!$G$4:$G$2003,PMS_Export!$A$4:$A$2003,$A198,PMS_Export!$E$4:$E$2003,"&lt;&gt;Cancelled"))</f>
        <v/>
      </c>
      <c r="E198" s="5" t="str">
        <f>IF($A198="","",SUMIFS(PMS_Export!$H$4:$H$2003,PMS_Export!$A$4:$A$2003,$A198,PMS_Export!$E$4:$E$2003,"&lt;&gt;Cancelled"))</f>
        <v/>
      </c>
      <c r="F198" t="str">
        <f t="shared" si="10"/>
        <v/>
      </c>
      <c r="G198" t="str">
        <f>IF($A198="","",Target_Settings!F196)</f>
        <v/>
      </c>
      <c r="H198" s="4" t="str">
        <f t="shared" si="11"/>
        <v/>
      </c>
      <c r="I198" t="str">
        <f t="shared" si="12"/>
        <v/>
      </c>
      <c r="J198" s="4" t="str">
        <f t="shared" si="13"/>
        <v/>
      </c>
      <c r="L198" t="str">
        <f>IF($A198="","",VLOOKUP($A198,Target_Settings!$A$5:$H$304,4,FALSE))</f>
        <v/>
      </c>
      <c r="M198" t="str">
        <f>IF($A198="","",VLOOKUP($A198,Target_Settings!$A$5:$H$304,5,FALSE))</f>
        <v/>
      </c>
      <c r="N198" t="str">
        <f>IF($A198="","",VLOOKUP($A198,Target_Settings!$A$5:$H$304,7,FALSE))</f>
        <v/>
      </c>
      <c r="O198" t="str">
        <f>IF($A198="","",VLOOKUP($A198,Target_Settings!$A$5:$H$304,8,FALSE))</f>
        <v/>
      </c>
      <c r="P198" t="str">
        <f t="shared" si="14"/>
        <v/>
      </c>
    </row>
    <row r="199" spans="1:16" ht="18" customHeight="1">
      <c r="A199" t="str">
        <f>IF(Target_Settings!A197="","",Target_Settings!A197)</f>
        <v/>
      </c>
      <c r="B199" t="str">
        <f>IF($A199="","",Target_Settings!B197)</f>
        <v/>
      </c>
      <c r="C199" t="str">
        <f>IF($A199="","",Target_Settings!C197)</f>
        <v/>
      </c>
      <c r="D199" s="4" t="str">
        <f>IF($A199="","",SUMIFS(PMS_Export!$G$4:$G$2003,PMS_Export!$A$4:$A$2003,$A199,PMS_Export!$E$4:$E$2003,"&lt;&gt;Cancelled"))</f>
        <v/>
      </c>
      <c r="E199" s="5" t="str">
        <f>IF($A199="","",SUMIFS(PMS_Export!$H$4:$H$2003,PMS_Export!$A$4:$A$2003,$A199,PMS_Export!$E$4:$E$2003,"&lt;&gt;Cancelled"))</f>
        <v/>
      </c>
      <c r="F199" t="str">
        <f t="shared" ref="F199:F262" si="15">IF($A199="","",IF($C199="Revenue",IF($D199&gt;=$M199,"Tier 2",IF($D199&gt;=$L199,"Tier 1","Below Tier 1")),IF($E199&gt;=$M199,"Tier 2",IF($E199&gt;=$L199,"Tier 1","Below Tier 1"))))</f>
        <v/>
      </c>
      <c r="G199" t="str">
        <f>IF($A199="","",Target_Settings!F197)</f>
        <v/>
      </c>
      <c r="H199" s="4" t="str">
        <f t="shared" ref="H199:H262" si="16">IF($A199="","",IF($G199="Percentage",$D199*$P199,$E199*$P199))</f>
        <v/>
      </c>
      <c r="I199" t="str">
        <f t="shared" ref="I199:I262" si="17">IF($A199="","",IF($F199="Tier 2","",IF($C199="Revenue",IF($F199="Tier 1",IF($D199&gt;=0.9*$M199,"Within 10% of Tier 2",""),IF($D199&gt;=0.9*$L199,"Within 10% of Tier 1","")),IF($F199="Tier 1",IF($E199&gt;=0.9*$M199,"Within 10% of Tier 2",""),IF($E199&gt;=0.9*$L199,"Within 10% of Tier 1","")))))</f>
        <v/>
      </c>
      <c r="J199" s="4" t="str">
        <f t="shared" ref="J199:J262" si="18">IF($A199="","",$H199)</f>
        <v/>
      </c>
      <c r="L199" t="str">
        <f>IF($A199="","",VLOOKUP($A199,Target_Settings!$A$5:$H$304,4,FALSE))</f>
        <v/>
      </c>
      <c r="M199" t="str">
        <f>IF($A199="","",VLOOKUP($A199,Target_Settings!$A$5:$H$304,5,FALSE))</f>
        <v/>
      </c>
      <c r="N199" t="str">
        <f>IF($A199="","",VLOOKUP($A199,Target_Settings!$A$5:$H$304,7,FALSE))</f>
        <v/>
      </c>
      <c r="O199" t="str">
        <f>IF($A199="","",VLOOKUP($A199,Target_Settings!$A$5:$H$304,8,FALSE))</f>
        <v/>
      </c>
      <c r="P199" t="str">
        <f t="shared" ref="P199:P262" si="19">IF($A199="","",IF($F199="Tier 2",$O199,IF($F199="Tier 1",$N199,0)))</f>
        <v/>
      </c>
    </row>
    <row r="200" spans="1:16" ht="18" customHeight="1">
      <c r="A200" t="str">
        <f>IF(Target_Settings!A198="","",Target_Settings!A198)</f>
        <v/>
      </c>
      <c r="B200" t="str">
        <f>IF($A200="","",Target_Settings!B198)</f>
        <v/>
      </c>
      <c r="C200" t="str">
        <f>IF($A200="","",Target_Settings!C198)</f>
        <v/>
      </c>
      <c r="D200" s="4" t="str">
        <f>IF($A200="","",SUMIFS(PMS_Export!$G$4:$G$2003,PMS_Export!$A$4:$A$2003,$A200,PMS_Export!$E$4:$E$2003,"&lt;&gt;Cancelled"))</f>
        <v/>
      </c>
      <c r="E200" s="5" t="str">
        <f>IF($A200="","",SUMIFS(PMS_Export!$H$4:$H$2003,PMS_Export!$A$4:$A$2003,$A200,PMS_Export!$E$4:$E$2003,"&lt;&gt;Cancelled"))</f>
        <v/>
      </c>
      <c r="F200" t="str">
        <f t="shared" si="15"/>
        <v/>
      </c>
      <c r="G200" t="str">
        <f>IF($A200="","",Target_Settings!F198)</f>
        <v/>
      </c>
      <c r="H200" s="4" t="str">
        <f t="shared" si="16"/>
        <v/>
      </c>
      <c r="I200" t="str">
        <f t="shared" si="17"/>
        <v/>
      </c>
      <c r="J200" s="4" t="str">
        <f t="shared" si="18"/>
        <v/>
      </c>
      <c r="L200" t="str">
        <f>IF($A200="","",VLOOKUP($A200,Target_Settings!$A$5:$H$304,4,FALSE))</f>
        <v/>
      </c>
      <c r="M200" t="str">
        <f>IF($A200="","",VLOOKUP($A200,Target_Settings!$A$5:$H$304,5,FALSE))</f>
        <v/>
      </c>
      <c r="N200" t="str">
        <f>IF($A200="","",VLOOKUP($A200,Target_Settings!$A$5:$H$304,7,FALSE))</f>
        <v/>
      </c>
      <c r="O200" t="str">
        <f>IF($A200="","",VLOOKUP($A200,Target_Settings!$A$5:$H$304,8,FALSE))</f>
        <v/>
      </c>
      <c r="P200" t="str">
        <f t="shared" si="19"/>
        <v/>
      </c>
    </row>
    <row r="201" spans="1:16" ht="18" customHeight="1">
      <c r="A201" t="str">
        <f>IF(Target_Settings!A199="","",Target_Settings!A199)</f>
        <v/>
      </c>
      <c r="B201" t="str">
        <f>IF($A201="","",Target_Settings!B199)</f>
        <v/>
      </c>
      <c r="C201" t="str">
        <f>IF($A201="","",Target_Settings!C199)</f>
        <v/>
      </c>
      <c r="D201" s="4" t="str">
        <f>IF($A201="","",SUMIFS(PMS_Export!$G$4:$G$2003,PMS_Export!$A$4:$A$2003,$A201,PMS_Export!$E$4:$E$2003,"&lt;&gt;Cancelled"))</f>
        <v/>
      </c>
      <c r="E201" s="5" t="str">
        <f>IF($A201="","",SUMIFS(PMS_Export!$H$4:$H$2003,PMS_Export!$A$4:$A$2003,$A201,PMS_Export!$E$4:$E$2003,"&lt;&gt;Cancelled"))</f>
        <v/>
      </c>
      <c r="F201" t="str">
        <f t="shared" si="15"/>
        <v/>
      </c>
      <c r="G201" t="str">
        <f>IF($A201="","",Target_Settings!F199)</f>
        <v/>
      </c>
      <c r="H201" s="4" t="str">
        <f t="shared" si="16"/>
        <v/>
      </c>
      <c r="I201" t="str">
        <f t="shared" si="17"/>
        <v/>
      </c>
      <c r="J201" s="4" t="str">
        <f t="shared" si="18"/>
        <v/>
      </c>
      <c r="L201" t="str">
        <f>IF($A201="","",VLOOKUP($A201,Target_Settings!$A$5:$H$304,4,FALSE))</f>
        <v/>
      </c>
      <c r="M201" t="str">
        <f>IF($A201="","",VLOOKUP($A201,Target_Settings!$A$5:$H$304,5,FALSE))</f>
        <v/>
      </c>
      <c r="N201" t="str">
        <f>IF($A201="","",VLOOKUP($A201,Target_Settings!$A$5:$H$304,7,FALSE))</f>
        <v/>
      </c>
      <c r="O201" t="str">
        <f>IF($A201="","",VLOOKUP($A201,Target_Settings!$A$5:$H$304,8,FALSE))</f>
        <v/>
      </c>
      <c r="P201" t="str">
        <f t="shared" si="19"/>
        <v/>
      </c>
    </row>
    <row r="202" spans="1:16" ht="18" customHeight="1">
      <c r="A202" t="str">
        <f>IF(Target_Settings!A200="","",Target_Settings!A200)</f>
        <v/>
      </c>
      <c r="B202" t="str">
        <f>IF($A202="","",Target_Settings!B200)</f>
        <v/>
      </c>
      <c r="C202" t="str">
        <f>IF($A202="","",Target_Settings!C200)</f>
        <v/>
      </c>
      <c r="D202" s="4" t="str">
        <f>IF($A202="","",SUMIFS(PMS_Export!$G$4:$G$2003,PMS_Export!$A$4:$A$2003,$A202,PMS_Export!$E$4:$E$2003,"&lt;&gt;Cancelled"))</f>
        <v/>
      </c>
      <c r="E202" s="5" t="str">
        <f>IF($A202="","",SUMIFS(PMS_Export!$H$4:$H$2003,PMS_Export!$A$4:$A$2003,$A202,PMS_Export!$E$4:$E$2003,"&lt;&gt;Cancelled"))</f>
        <v/>
      </c>
      <c r="F202" t="str">
        <f t="shared" si="15"/>
        <v/>
      </c>
      <c r="G202" t="str">
        <f>IF($A202="","",Target_Settings!F200)</f>
        <v/>
      </c>
      <c r="H202" s="4" t="str">
        <f t="shared" si="16"/>
        <v/>
      </c>
      <c r="I202" t="str">
        <f t="shared" si="17"/>
        <v/>
      </c>
      <c r="J202" s="4" t="str">
        <f t="shared" si="18"/>
        <v/>
      </c>
      <c r="L202" t="str">
        <f>IF($A202="","",VLOOKUP($A202,Target_Settings!$A$5:$H$304,4,FALSE))</f>
        <v/>
      </c>
      <c r="M202" t="str">
        <f>IF($A202="","",VLOOKUP($A202,Target_Settings!$A$5:$H$304,5,FALSE))</f>
        <v/>
      </c>
      <c r="N202" t="str">
        <f>IF($A202="","",VLOOKUP($A202,Target_Settings!$A$5:$H$304,7,FALSE))</f>
        <v/>
      </c>
      <c r="O202" t="str">
        <f>IF($A202="","",VLOOKUP($A202,Target_Settings!$A$5:$H$304,8,FALSE))</f>
        <v/>
      </c>
      <c r="P202" t="str">
        <f t="shared" si="19"/>
        <v/>
      </c>
    </row>
    <row r="203" spans="1:16" ht="18" customHeight="1">
      <c r="A203" t="str">
        <f>IF(Target_Settings!A201="","",Target_Settings!A201)</f>
        <v/>
      </c>
      <c r="B203" t="str">
        <f>IF($A203="","",Target_Settings!B201)</f>
        <v/>
      </c>
      <c r="C203" t="str">
        <f>IF($A203="","",Target_Settings!C201)</f>
        <v/>
      </c>
      <c r="D203" s="4" t="str">
        <f>IF($A203="","",SUMIFS(PMS_Export!$G$4:$G$2003,PMS_Export!$A$4:$A$2003,$A203,PMS_Export!$E$4:$E$2003,"&lt;&gt;Cancelled"))</f>
        <v/>
      </c>
      <c r="E203" s="5" t="str">
        <f>IF($A203="","",SUMIFS(PMS_Export!$H$4:$H$2003,PMS_Export!$A$4:$A$2003,$A203,PMS_Export!$E$4:$E$2003,"&lt;&gt;Cancelled"))</f>
        <v/>
      </c>
      <c r="F203" t="str">
        <f t="shared" si="15"/>
        <v/>
      </c>
      <c r="G203" t="str">
        <f>IF($A203="","",Target_Settings!F201)</f>
        <v/>
      </c>
      <c r="H203" s="4" t="str">
        <f t="shared" si="16"/>
        <v/>
      </c>
      <c r="I203" t="str">
        <f t="shared" si="17"/>
        <v/>
      </c>
      <c r="J203" s="4" t="str">
        <f t="shared" si="18"/>
        <v/>
      </c>
      <c r="L203" t="str">
        <f>IF($A203="","",VLOOKUP($A203,Target_Settings!$A$5:$H$304,4,FALSE))</f>
        <v/>
      </c>
      <c r="M203" t="str">
        <f>IF($A203="","",VLOOKUP($A203,Target_Settings!$A$5:$H$304,5,FALSE))</f>
        <v/>
      </c>
      <c r="N203" t="str">
        <f>IF($A203="","",VLOOKUP($A203,Target_Settings!$A$5:$H$304,7,FALSE))</f>
        <v/>
      </c>
      <c r="O203" t="str">
        <f>IF($A203="","",VLOOKUP($A203,Target_Settings!$A$5:$H$304,8,FALSE))</f>
        <v/>
      </c>
      <c r="P203" t="str">
        <f t="shared" si="19"/>
        <v/>
      </c>
    </row>
    <row r="204" spans="1:16" ht="18" customHeight="1">
      <c r="A204" t="str">
        <f>IF(Target_Settings!A202="","",Target_Settings!A202)</f>
        <v/>
      </c>
      <c r="B204" t="str">
        <f>IF($A204="","",Target_Settings!B202)</f>
        <v/>
      </c>
      <c r="C204" t="str">
        <f>IF($A204="","",Target_Settings!C202)</f>
        <v/>
      </c>
      <c r="D204" s="4" t="str">
        <f>IF($A204="","",SUMIFS(PMS_Export!$G$4:$G$2003,PMS_Export!$A$4:$A$2003,$A204,PMS_Export!$E$4:$E$2003,"&lt;&gt;Cancelled"))</f>
        <v/>
      </c>
      <c r="E204" s="5" t="str">
        <f>IF($A204="","",SUMIFS(PMS_Export!$H$4:$H$2003,PMS_Export!$A$4:$A$2003,$A204,PMS_Export!$E$4:$E$2003,"&lt;&gt;Cancelled"))</f>
        <v/>
      </c>
      <c r="F204" t="str">
        <f t="shared" si="15"/>
        <v/>
      </c>
      <c r="G204" t="str">
        <f>IF($A204="","",Target_Settings!F202)</f>
        <v/>
      </c>
      <c r="H204" s="4" t="str">
        <f t="shared" si="16"/>
        <v/>
      </c>
      <c r="I204" t="str">
        <f t="shared" si="17"/>
        <v/>
      </c>
      <c r="J204" s="4" t="str">
        <f t="shared" si="18"/>
        <v/>
      </c>
      <c r="L204" t="str">
        <f>IF($A204="","",VLOOKUP($A204,Target_Settings!$A$5:$H$304,4,FALSE))</f>
        <v/>
      </c>
      <c r="M204" t="str">
        <f>IF($A204="","",VLOOKUP($A204,Target_Settings!$A$5:$H$304,5,FALSE))</f>
        <v/>
      </c>
      <c r="N204" t="str">
        <f>IF($A204="","",VLOOKUP($A204,Target_Settings!$A$5:$H$304,7,FALSE))</f>
        <v/>
      </c>
      <c r="O204" t="str">
        <f>IF($A204="","",VLOOKUP($A204,Target_Settings!$A$5:$H$304,8,FALSE))</f>
        <v/>
      </c>
      <c r="P204" t="str">
        <f t="shared" si="19"/>
        <v/>
      </c>
    </row>
    <row r="205" spans="1:16" ht="18" customHeight="1">
      <c r="A205" t="str">
        <f>IF(Target_Settings!A203="","",Target_Settings!A203)</f>
        <v/>
      </c>
      <c r="B205" t="str">
        <f>IF($A205="","",Target_Settings!B203)</f>
        <v/>
      </c>
      <c r="C205" t="str">
        <f>IF($A205="","",Target_Settings!C203)</f>
        <v/>
      </c>
      <c r="D205" s="4" t="str">
        <f>IF($A205="","",SUMIFS(PMS_Export!$G$4:$G$2003,PMS_Export!$A$4:$A$2003,$A205,PMS_Export!$E$4:$E$2003,"&lt;&gt;Cancelled"))</f>
        <v/>
      </c>
      <c r="E205" s="5" t="str">
        <f>IF($A205="","",SUMIFS(PMS_Export!$H$4:$H$2003,PMS_Export!$A$4:$A$2003,$A205,PMS_Export!$E$4:$E$2003,"&lt;&gt;Cancelled"))</f>
        <v/>
      </c>
      <c r="F205" t="str">
        <f t="shared" si="15"/>
        <v/>
      </c>
      <c r="G205" t="str">
        <f>IF($A205="","",Target_Settings!F203)</f>
        <v/>
      </c>
      <c r="H205" s="4" t="str">
        <f t="shared" si="16"/>
        <v/>
      </c>
      <c r="I205" t="str">
        <f t="shared" si="17"/>
        <v/>
      </c>
      <c r="J205" s="4" t="str">
        <f t="shared" si="18"/>
        <v/>
      </c>
      <c r="L205" t="str">
        <f>IF($A205="","",VLOOKUP($A205,Target_Settings!$A$5:$H$304,4,FALSE))</f>
        <v/>
      </c>
      <c r="M205" t="str">
        <f>IF($A205="","",VLOOKUP($A205,Target_Settings!$A$5:$H$304,5,FALSE))</f>
        <v/>
      </c>
      <c r="N205" t="str">
        <f>IF($A205="","",VLOOKUP($A205,Target_Settings!$A$5:$H$304,7,FALSE))</f>
        <v/>
      </c>
      <c r="O205" t="str">
        <f>IF($A205="","",VLOOKUP($A205,Target_Settings!$A$5:$H$304,8,FALSE))</f>
        <v/>
      </c>
      <c r="P205" t="str">
        <f t="shared" si="19"/>
        <v/>
      </c>
    </row>
    <row r="206" spans="1:16" ht="18" customHeight="1">
      <c r="A206" t="str">
        <f>IF(Target_Settings!A204="","",Target_Settings!A204)</f>
        <v/>
      </c>
      <c r="B206" t="str">
        <f>IF($A206="","",Target_Settings!B204)</f>
        <v/>
      </c>
      <c r="C206" t="str">
        <f>IF($A206="","",Target_Settings!C204)</f>
        <v/>
      </c>
      <c r="D206" s="4" t="str">
        <f>IF($A206="","",SUMIFS(PMS_Export!$G$4:$G$2003,PMS_Export!$A$4:$A$2003,$A206,PMS_Export!$E$4:$E$2003,"&lt;&gt;Cancelled"))</f>
        <v/>
      </c>
      <c r="E206" s="5" t="str">
        <f>IF($A206="","",SUMIFS(PMS_Export!$H$4:$H$2003,PMS_Export!$A$4:$A$2003,$A206,PMS_Export!$E$4:$E$2003,"&lt;&gt;Cancelled"))</f>
        <v/>
      </c>
      <c r="F206" t="str">
        <f t="shared" si="15"/>
        <v/>
      </c>
      <c r="G206" t="str">
        <f>IF($A206="","",Target_Settings!F204)</f>
        <v/>
      </c>
      <c r="H206" s="4" t="str">
        <f t="shared" si="16"/>
        <v/>
      </c>
      <c r="I206" t="str">
        <f t="shared" si="17"/>
        <v/>
      </c>
      <c r="J206" s="4" t="str">
        <f t="shared" si="18"/>
        <v/>
      </c>
      <c r="L206" t="str">
        <f>IF($A206="","",VLOOKUP($A206,Target_Settings!$A$5:$H$304,4,FALSE))</f>
        <v/>
      </c>
      <c r="M206" t="str">
        <f>IF($A206="","",VLOOKUP($A206,Target_Settings!$A$5:$H$304,5,FALSE))</f>
        <v/>
      </c>
      <c r="N206" t="str">
        <f>IF($A206="","",VLOOKUP($A206,Target_Settings!$A$5:$H$304,7,FALSE))</f>
        <v/>
      </c>
      <c r="O206" t="str">
        <f>IF($A206="","",VLOOKUP($A206,Target_Settings!$A$5:$H$304,8,FALSE))</f>
        <v/>
      </c>
      <c r="P206" t="str">
        <f t="shared" si="19"/>
        <v/>
      </c>
    </row>
    <row r="207" spans="1:16" ht="18" customHeight="1">
      <c r="A207" t="str">
        <f>IF(Target_Settings!A205="","",Target_Settings!A205)</f>
        <v/>
      </c>
      <c r="B207" t="str">
        <f>IF($A207="","",Target_Settings!B205)</f>
        <v/>
      </c>
      <c r="C207" t="str">
        <f>IF($A207="","",Target_Settings!C205)</f>
        <v/>
      </c>
      <c r="D207" s="4" t="str">
        <f>IF($A207="","",SUMIFS(PMS_Export!$G$4:$G$2003,PMS_Export!$A$4:$A$2003,$A207,PMS_Export!$E$4:$E$2003,"&lt;&gt;Cancelled"))</f>
        <v/>
      </c>
      <c r="E207" s="5" t="str">
        <f>IF($A207="","",SUMIFS(PMS_Export!$H$4:$H$2003,PMS_Export!$A$4:$A$2003,$A207,PMS_Export!$E$4:$E$2003,"&lt;&gt;Cancelled"))</f>
        <v/>
      </c>
      <c r="F207" t="str">
        <f t="shared" si="15"/>
        <v/>
      </c>
      <c r="G207" t="str">
        <f>IF($A207="","",Target_Settings!F205)</f>
        <v/>
      </c>
      <c r="H207" s="4" t="str">
        <f t="shared" si="16"/>
        <v/>
      </c>
      <c r="I207" t="str">
        <f t="shared" si="17"/>
        <v/>
      </c>
      <c r="J207" s="4" t="str">
        <f t="shared" si="18"/>
        <v/>
      </c>
      <c r="L207" t="str">
        <f>IF($A207="","",VLOOKUP($A207,Target_Settings!$A$5:$H$304,4,FALSE))</f>
        <v/>
      </c>
      <c r="M207" t="str">
        <f>IF($A207="","",VLOOKUP($A207,Target_Settings!$A$5:$H$304,5,FALSE))</f>
        <v/>
      </c>
      <c r="N207" t="str">
        <f>IF($A207="","",VLOOKUP($A207,Target_Settings!$A$5:$H$304,7,FALSE))</f>
        <v/>
      </c>
      <c r="O207" t="str">
        <f>IF($A207="","",VLOOKUP($A207,Target_Settings!$A$5:$H$304,8,FALSE))</f>
        <v/>
      </c>
      <c r="P207" t="str">
        <f t="shared" si="19"/>
        <v/>
      </c>
    </row>
    <row r="208" spans="1:16" ht="18" customHeight="1">
      <c r="A208" t="str">
        <f>IF(Target_Settings!A206="","",Target_Settings!A206)</f>
        <v/>
      </c>
      <c r="B208" t="str">
        <f>IF($A208="","",Target_Settings!B206)</f>
        <v/>
      </c>
      <c r="C208" t="str">
        <f>IF($A208="","",Target_Settings!C206)</f>
        <v/>
      </c>
      <c r="D208" s="4" t="str">
        <f>IF($A208="","",SUMIFS(PMS_Export!$G$4:$G$2003,PMS_Export!$A$4:$A$2003,$A208,PMS_Export!$E$4:$E$2003,"&lt;&gt;Cancelled"))</f>
        <v/>
      </c>
      <c r="E208" s="5" t="str">
        <f>IF($A208="","",SUMIFS(PMS_Export!$H$4:$H$2003,PMS_Export!$A$4:$A$2003,$A208,PMS_Export!$E$4:$E$2003,"&lt;&gt;Cancelled"))</f>
        <v/>
      </c>
      <c r="F208" t="str">
        <f t="shared" si="15"/>
        <v/>
      </c>
      <c r="G208" t="str">
        <f>IF($A208="","",Target_Settings!F206)</f>
        <v/>
      </c>
      <c r="H208" s="4" t="str">
        <f t="shared" si="16"/>
        <v/>
      </c>
      <c r="I208" t="str">
        <f t="shared" si="17"/>
        <v/>
      </c>
      <c r="J208" s="4" t="str">
        <f t="shared" si="18"/>
        <v/>
      </c>
      <c r="L208" t="str">
        <f>IF($A208="","",VLOOKUP($A208,Target_Settings!$A$5:$H$304,4,FALSE))</f>
        <v/>
      </c>
      <c r="M208" t="str">
        <f>IF($A208="","",VLOOKUP($A208,Target_Settings!$A$5:$H$304,5,FALSE))</f>
        <v/>
      </c>
      <c r="N208" t="str">
        <f>IF($A208="","",VLOOKUP($A208,Target_Settings!$A$5:$H$304,7,FALSE))</f>
        <v/>
      </c>
      <c r="O208" t="str">
        <f>IF($A208="","",VLOOKUP($A208,Target_Settings!$A$5:$H$304,8,FALSE))</f>
        <v/>
      </c>
      <c r="P208" t="str">
        <f t="shared" si="19"/>
        <v/>
      </c>
    </row>
    <row r="209" spans="1:16" ht="18" customHeight="1">
      <c r="A209" t="str">
        <f>IF(Target_Settings!A207="","",Target_Settings!A207)</f>
        <v/>
      </c>
      <c r="B209" t="str">
        <f>IF($A209="","",Target_Settings!B207)</f>
        <v/>
      </c>
      <c r="C209" t="str">
        <f>IF($A209="","",Target_Settings!C207)</f>
        <v/>
      </c>
      <c r="D209" s="4" t="str">
        <f>IF($A209="","",SUMIFS(PMS_Export!$G$4:$G$2003,PMS_Export!$A$4:$A$2003,$A209,PMS_Export!$E$4:$E$2003,"&lt;&gt;Cancelled"))</f>
        <v/>
      </c>
      <c r="E209" s="5" t="str">
        <f>IF($A209="","",SUMIFS(PMS_Export!$H$4:$H$2003,PMS_Export!$A$4:$A$2003,$A209,PMS_Export!$E$4:$E$2003,"&lt;&gt;Cancelled"))</f>
        <v/>
      </c>
      <c r="F209" t="str">
        <f t="shared" si="15"/>
        <v/>
      </c>
      <c r="G209" t="str">
        <f>IF($A209="","",Target_Settings!F207)</f>
        <v/>
      </c>
      <c r="H209" s="4" t="str">
        <f t="shared" si="16"/>
        <v/>
      </c>
      <c r="I209" t="str">
        <f t="shared" si="17"/>
        <v/>
      </c>
      <c r="J209" s="4" t="str">
        <f t="shared" si="18"/>
        <v/>
      </c>
      <c r="L209" t="str">
        <f>IF($A209="","",VLOOKUP($A209,Target_Settings!$A$5:$H$304,4,FALSE))</f>
        <v/>
      </c>
      <c r="M209" t="str">
        <f>IF($A209="","",VLOOKUP($A209,Target_Settings!$A$5:$H$304,5,FALSE))</f>
        <v/>
      </c>
      <c r="N209" t="str">
        <f>IF($A209="","",VLOOKUP($A209,Target_Settings!$A$5:$H$304,7,FALSE))</f>
        <v/>
      </c>
      <c r="O209" t="str">
        <f>IF($A209="","",VLOOKUP($A209,Target_Settings!$A$5:$H$304,8,FALSE))</f>
        <v/>
      </c>
      <c r="P209" t="str">
        <f t="shared" si="19"/>
        <v/>
      </c>
    </row>
    <row r="210" spans="1:16" ht="18" customHeight="1">
      <c r="A210" t="str">
        <f>IF(Target_Settings!A208="","",Target_Settings!A208)</f>
        <v/>
      </c>
      <c r="B210" t="str">
        <f>IF($A210="","",Target_Settings!B208)</f>
        <v/>
      </c>
      <c r="C210" t="str">
        <f>IF($A210="","",Target_Settings!C208)</f>
        <v/>
      </c>
      <c r="D210" s="4" t="str">
        <f>IF($A210="","",SUMIFS(PMS_Export!$G$4:$G$2003,PMS_Export!$A$4:$A$2003,$A210,PMS_Export!$E$4:$E$2003,"&lt;&gt;Cancelled"))</f>
        <v/>
      </c>
      <c r="E210" s="5" t="str">
        <f>IF($A210="","",SUMIFS(PMS_Export!$H$4:$H$2003,PMS_Export!$A$4:$A$2003,$A210,PMS_Export!$E$4:$E$2003,"&lt;&gt;Cancelled"))</f>
        <v/>
      </c>
      <c r="F210" t="str">
        <f t="shared" si="15"/>
        <v/>
      </c>
      <c r="G210" t="str">
        <f>IF($A210="","",Target_Settings!F208)</f>
        <v/>
      </c>
      <c r="H210" s="4" t="str">
        <f t="shared" si="16"/>
        <v/>
      </c>
      <c r="I210" t="str">
        <f t="shared" si="17"/>
        <v/>
      </c>
      <c r="J210" s="4" t="str">
        <f t="shared" si="18"/>
        <v/>
      </c>
      <c r="L210" t="str">
        <f>IF($A210="","",VLOOKUP($A210,Target_Settings!$A$5:$H$304,4,FALSE))</f>
        <v/>
      </c>
      <c r="M210" t="str">
        <f>IF($A210="","",VLOOKUP($A210,Target_Settings!$A$5:$H$304,5,FALSE))</f>
        <v/>
      </c>
      <c r="N210" t="str">
        <f>IF($A210="","",VLOOKUP($A210,Target_Settings!$A$5:$H$304,7,FALSE))</f>
        <v/>
      </c>
      <c r="O210" t="str">
        <f>IF($A210="","",VLOOKUP($A210,Target_Settings!$A$5:$H$304,8,FALSE))</f>
        <v/>
      </c>
      <c r="P210" t="str">
        <f t="shared" si="19"/>
        <v/>
      </c>
    </row>
    <row r="211" spans="1:16" ht="18" customHeight="1">
      <c r="A211" t="str">
        <f>IF(Target_Settings!A209="","",Target_Settings!A209)</f>
        <v/>
      </c>
      <c r="B211" t="str">
        <f>IF($A211="","",Target_Settings!B209)</f>
        <v/>
      </c>
      <c r="C211" t="str">
        <f>IF($A211="","",Target_Settings!C209)</f>
        <v/>
      </c>
      <c r="D211" s="4" t="str">
        <f>IF($A211="","",SUMIFS(PMS_Export!$G$4:$G$2003,PMS_Export!$A$4:$A$2003,$A211,PMS_Export!$E$4:$E$2003,"&lt;&gt;Cancelled"))</f>
        <v/>
      </c>
      <c r="E211" s="5" t="str">
        <f>IF($A211="","",SUMIFS(PMS_Export!$H$4:$H$2003,PMS_Export!$A$4:$A$2003,$A211,PMS_Export!$E$4:$E$2003,"&lt;&gt;Cancelled"))</f>
        <v/>
      </c>
      <c r="F211" t="str">
        <f t="shared" si="15"/>
        <v/>
      </c>
      <c r="G211" t="str">
        <f>IF($A211="","",Target_Settings!F209)</f>
        <v/>
      </c>
      <c r="H211" s="4" t="str">
        <f t="shared" si="16"/>
        <v/>
      </c>
      <c r="I211" t="str">
        <f t="shared" si="17"/>
        <v/>
      </c>
      <c r="J211" s="4" t="str">
        <f t="shared" si="18"/>
        <v/>
      </c>
      <c r="L211" t="str">
        <f>IF($A211="","",VLOOKUP($A211,Target_Settings!$A$5:$H$304,4,FALSE))</f>
        <v/>
      </c>
      <c r="M211" t="str">
        <f>IF($A211="","",VLOOKUP($A211,Target_Settings!$A$5:$H$304,5,FALSE))</f>
        <v/>
      </c>
      <c r="N211" t="str">
        <f>IF($A211="","",VLOOKUP($A211,Target_Settings!$A$5:$H$304,7,FALSE))</f>
        <v/>
      </c>
      <c r="O211" t="str">
        <f>IF($A211="","",VLOOKUP($A211,Target_Settings!$A$5:$H$304,8,FALSE))</f>
        <v/>
      </c>
      <c r="P211" t="str">
        <f t="shared" si="19"/>
        <v/>
      </c>
    </row>
    <row r="212" spans="1:16" ht="18" customHeight="1">
      <c r="A212" t="str">
        <f>IF(Target_Settings!A210="","",Target_Settings!A210)</f>
        <v/>
      </c>
      <c r="B212" t="str">
        <f>IF($A212="","",Target_Settings!B210)</f>
        <v/>
      </c>
      <c r="C212" t="str">
        <f>IF($A212="","",Target_Settings!C210)</f>
        <v/>
      </c>
      <c r="D212" s="4" t="str">
        <f>IF($A212="","",SUMIFS(PMS_Export!$G$4:$G$2003,PMS_Export!$A$4:$A$2003,$A212,PMS_Export!$E$4:$E$2003,"&lt;&gt;Cancelled"))</f>
        <v/>
      </c>
      <c r="E212" s="5" t="str">
        <f>IF($A212="","",SUMIFS(PMS_Export!$H$4:$H$2003,PMS_Export!$A$4:$A$2003,$A212,PMS_Export!$E$4:$E$2003,"&lt;&gt;Cancelled"))</f>
        <v/>
      </c>
      <c r="F212" t="str">
        <f t="shared" si="15"/>
        <v/>
      </c>
      <c r="G212" t="str">
        <f>IF($A212="","",Target_Settings!F210)</f>
        <v/>
      </c>
      <c r="H212" s="4" t="str">
        <f t="shared" si="16"/>
        <v/>
      </c>
      <c r="I212" t="str">
        <f t="shared" si="17"/>
        <v/>
      </c>
      <c r="J212" s="4" t="str">
        <f t="shared" si="18"/>
        <v/>
      </c>
      <c r="L212" t="str">
        <f>IF($A212="","",VLOOKUP($A212,Target_Settings!$A$5:$H$304,4,FALSE))</f>
        <v/>
      </c>
      <c r="M212" t="str">
        <f>IF($A212="","",VLOOKUP($A212,Target_Settings!$A$5:$H$304,5,FALSE))</f>
        <v/>
      </c>
      <c r="N212" t="str">
        <f>IF($A212="","",VLOOKUP($A212,Target_Settings!$A$5:$H$304,7,FALSE))</f>
        <v/>
      </c>
      <c r="O212" t="str">
        <f>IF($A212="","",VLOOKUP($A212,Target_Settings!$A$5:$H$304,8,FALSE))</f>
        <v/>
      </c>
      <c r="P212" t="str">
        <f t="shared" si="19"/>
        <v/>
      </c>
    </row>
    <row r="213" spans="1:16" ht="18" customHeight="1">
      <c r="A213" t="str">
        <f>IF(Target_Settings!A211="","",Target_Settings!A211)</f>
        <v/>
      </c>
      <c r="B213" t="str">
        <f>IF($A213="","",Target_Settings!B211)</f>
        <v/>
      </c>
      <c r="C213" t="str">
        <f>IF($A213="","",Target_Settings!C211)</f>
        <v/>
      </c>
      <c r="D213" s="4" t="str">
        <f>IF($A213="","",SUMIFS(PMS_Export!$G$4:$G$2003,PMS_Export!$A$4:$A$2003,$A213,PMS_Export!$E$4:$E$2003,"&lt;&gt;Cancelled"))</f>
        <v/>
      </c>
      <c r="E213" s="5" t="str">
        <f>IF($A213="","",SUMIFS(PMS_Export!$H$4:$H$2003,PMS_Export!$A$4:$A$2003,$A213,PMS_Export!$E$4:$E$2003,"&lt;&gt;Cancelled"))</f>
        <v/>
      </c>
      <c r="F213" t="str">
        <f t="shared" si="15"/>
        <v/>
      </c>
      <c r="G213" t="str">
        <f>IF($A213="","",Target_Settings!F211)</f>
        <v/>
      </c>
      <c r="H213" s="4" t="str">
        <f t="shared" si="16"/>
        <v/>
      </c>
      <c r="I213" t="str">
        <f t="shared" si="17"/>
        <v/>
      </c>
      <c r="J213" s="4" t="str">
        <f t="shared" si="18"/>
        <v/>
      </c>
      <c r="L213" t="str">
        <f>IF($A213="","",VLOOKUP($A213,Target_Settings!$A$5:$H$304,4,FALSE))</f>
        <v/>
      </c>
      <c r="M213" t="str">
        <f>IF($A213="","",VLOOKUP($A213,Target_Settings!$A$5:$H$304,5,FALSE))</f>
        <v/>
      </c>
      <c r="N213" t="str">
        <f>IF($A213="","",VLOOKUP($A213,Target_Settings!$A$5:$H$304,7,FALSE))</f>
        <v/>
      </c>
      <c r="O213" t="str">
        <f>IF($A213="","",VLOOKUP($A213,Target_Settings!$A$5:$H$304,8,FALSE))</f>
        <v/>
      </c>
      <c r="P213" t="str">
        <f t="shared" si="19"/>
        <v/>
      </c>
    </row>
    <row r="214" spans="1:16" ht="18" customHeight="1">
      <c r="A214" t="str">
        <f>IF(Target_Settings!A212="","",Target_Settings!A212)</f>
        <v/>
      </c>
      <c r="B214" t="str">
        <f>IF($A214="","",Target_Settings!B212)</f>
        <v/>
      </c>
      <c r="C214" t="str">
        <f>IF($A214="","",Target_Settings!C212)</f>
        <v/>
      </c>
      <c r="D214" s="4" t="str">
        <f>IF($A214="","",SUMIFS(PMS_Export!$G$4:$G$2003,PMS_Export!$A$4:$A$2003,$A214,PMS_Export!$E$4:$E$2003,"&lt;&gt;Cancelled"))</f>
        <v/>
      </c>
      <c r="E214" s="5" t="str">
        <f>IF($A214="","",SUMIFS(PMS_Export!$H$4:$H$2003,PMS_Export!$A$4:$A$2003,$A214,PMS_Export!$E$4:$E$2003,"&lt;&gt;Cancelled"))</f>
        <v/>
      </c>
      <c r="F214" t="str">
        <f t="shared" si="15"/>
        <v/>
      </c>
      <c r="G214" t="str">
        <f>IF($A214="","",Target_Settings!F212)</f>
        <v/>
      </c>
      <c r="H214" s="4" t="str">
        <f t="shared" si="16"/>
        <v/>
      </c>
      <c r="I214" t="str">
        <f t="shared" si="17"/>
        <v/>
      </c>
      <c r="J214" s="4" t="str">
        <f t="shared" si="18"/>
        <v/>
      </c>
      <c r="L214" t="str">
        <f>IF($A214="","",VLOOKUP($A214,Target_Settings!$A$5:$H$304,4,FALSE))</f>
        <v/>
      </c>
      <c r="M214" t="str">
        <f>IF($A214="","",VLOOKUP($A214,Target_Settings!$A$5:$H$304,5,FALSE))</f>
        <v/>
      </c>
      <c r="N214" t="str">
        <f>IF($A214="","",VLOOKUP($A214,Target_Settings!$A$5:$H$304,7,FALSE))</f>
        <v/>
      </c>
      <c r="O214" t="str">
        <f>IF($A214="","",VLOOKUP($A214,Target_Settings!$A$5:$H$304,8,FALSE))</f>
        <v/>
      </c>
      <c r="P214" t="str">
        <f t="shared" si="19"/>
        <v/>
      </c>
    </row>
    <row r="215" spans="1:16" ht="18" customHeight="1">
      <c r="A215" t="str">
        <f>IF(Target_Settings!A213="","",Target_Settings!A213)</f>
        <v/>
      </c>
      <c r="B215" t="str">
        <f>IF($A215="","",Target_Settings!B213)</f>
        <v/>
      </c>
      <c r="C215" t="str">
        <f>IF($A215="","",Target_Settings!C213)</f>
        <v/>
      </c>
      <c r="D215" s="4" t="str">
        <f>IF($A215="","",SUMIFS(PMS_Export!$G$4:$G$2003,PMS_Export!$A$4:$A$2003,$A215,PMS_Export!$E$4:$E$2003,"&lt;&gt;Cancelled"))</f>
        <v/>
      </c>
      <c r="E215" s="5" t="str">
        <f>IF($A215="","",SUMIFS(PMS_Export!$H$4:$H$2003,PMS_Export!$A$4:$A$2003,$A215,PMS_Export!$E$4:$E$2003,"&lt;&gt;Cancelled"))</f>
        <v/>
      </c>
      <c r="F215" t="str">
        <f t="shared" si="15"/>
        <v/>
      </c>
      <c r="G215" t="str">
        <f>IF($A215="","",Target_Settings!F213)</f>
        <v/>
      </c>
      <c r="H215" s="4" t="str">
        <f t="shared" si="16"/>
        <v/>
      </c>
      <c r="I215" t="str">
        <f t="shared" si="17"/>
        <v/>
      </c>
      <c r="J215" s="4" t="str">
        <f t="shared" si="18"/>
        <v/>
      </c>
      <c r="L215" t="str">
        <f>IF($A215="","",VLOOKUP($A215,Target_Settings!$A$5:$H$304,4,FALSE))</f>
        <v/>
      </c>
      <c r="M215" t="str">
        <f>IF($A215="","",VLOOKUP($A215,Target_Settings!$A$5:$H$304,5,FALSE))</f>
        <v/>
      </c>
      <c r="N215" t="str">
        <f>IF($A215="","",VLOOKUP($A215,Target_Settings!$A$5:$H$304,7,FALSE))</f>
        <v/>
      </c>
      <c r="O215" t="str">
        <f>IF($A215="","",VLOOKUP($A215,Target_Settings!$A$5:$H$304,8,FALSE))</f>
        <v/>
      </c>
      <c r="P215" t="str">
        <f t="shared" si="19"/>
        <v/>
      </c>
    </row>
    <row r="216" spans="1:16" ht="18" customHeight="1">
      <c r="A216" t="str">
        <f>IF(Target_Settings!A214="","",Target_Settings!A214)</f>
        <v/>
      </c>
      <c r="B216" t="str">
        <f>IF($A216="","",Target_Settings!B214)</f>
        <v/>
      </c>
      <c r="C216" t="str">
        <f>IF($A216="","",Target_Settings!C214)</f>
        <v/>
      </c>
      <c r="D216" s="4" t="str">
        <f>IF($A216="","",SUMIFS(PMS_Export!$G$4:$G$2003,PMS_Export!$A$4:$A$2003,$A216,PMS_Export!$E$4:$E$2003,"&lt;&gt;Cancelled"))</f>
        <v/>
      </c>
      <c r="E216" s="5" t="str">
        <f>IF($A216="","",SUMIFS(PMS_Export!$H$4:$H$2003,PMS_Export!$A$4:$A$2003,$A216,PMS_Export!$E$4:$E$2003,"&lt;&gt;Cancelled"))</f>
        <v/>
      </c>
      <c r="F216" t="str">
        <f t="shared" si="15"/>
        <v/>
      </c>
      <c r="G216" t="str">
        <f>IF($A216="","",Target_Settings!F214)</f>
        <v/>
      </c>
      <c r="H216" s="4" t="str">
        <f t="shared" si="16"/>
        <v/>
      </c>
      <c r="I216" t="str">
        <f t="shared" si="17"/>
        <v/>
      </c>
      <c r="J216" s="4" t="str">
        <f t="shared" si="18"/>
        <v/>
      </c>
      <c r="L216" t="str">
        <f>IF($A216="","",VLOOKUP($A216,Target_Settings!$A$5:$H$304,4,FALSE))</f>
        <v/>
      </c>
      <c r="M216" t="str">
        <f>IF($A216="","",VLOOKUP($A216,Target_Settings!$A$5:$H$304,5,FALSE))</f>
        <v/>
      </c>
      <c r="N216" t="str">
        <f>IF($A216="","",VLOOKUP($A216,Target_Settings!$A$5:$H$304,7,FALSE))</f>
        <v/>
      </c>
      <c r="O216" t="str">
        <f>IF($A216="","",VLOOKUP($A216,Target_Settings!$A$5:$H$304,8,FALSE))</f>
        <v/>
      </c>
      <c r="P216" t="str">
        <f t="shared" si="19"/>
        <v/>
      </c>
    </row>
    <row r="217" spans="1:16" ht="18" customHeight="1">
      <c r="A217" t="str">
        <f>IF(Target_Settings!A215="","",Target_Settings!A215)</f>
        <v/>
      </c>
      <c r="B217" t="str">
        <f>IF($A217="","",Target_Settings!B215)</f>
        <v/>
      </c>
      <c r="C217" t="str">
        <f>IF($A217="","",Target_Settings!C215)</f>
        <v/>
      </c>
      <c r="D217" s="4" t="str">
        <f>IF($A217="","",SUMIFS(PMS_Export!$G$4:$G$2003,PMS_Export!$A$4:$A$2003,$A217,PMS_Export!$E$4:$E$2003,"&lt;&gt;Cancelled"))</f>
        <v/>
      </c>
      <c r="E217" s="5" t="str">
        <f>IF($A217="","",SUMIFS(PMS_Export!$H$4:$H$2003,PMS_Export!$A$4:$A$2003,$A217,PMS_Export!$E$4:$E$2003,"&lt;&gt;Cancelled"))</f>
        <v/>
      </c>
      <c r="F217" t="str">
        <f t="shared" si="15"/>
        <v/>
      </c>
      <c r="G217" t="str">
        <f>IF($A217="","",Target_Settings!F215)</f>
        <v/>
      </c>
      <c r="H217" s="4" t="str">
        <f t="shared" si="16"/>
        <v/>
      </c>
      <c r="I217" t="str">
        <f t="shared" si="17"/>
        <v/>
      </c>
      <c r="J217" s="4" t="str">
        <f t="shared" si="18"/>
        <v/>
      </c>
      <c r="L217" t="str">
        <f>IF($A217="","",VLOOKUP($A217,Target_Settings!$A$5:$H$304,4,FALSE))</f>
        <v/>
      </c>
      <c r="M217" t="str">
        <f>IF($A217="","",VLOOKUP($A217,Target_Settings!$A$5:$H$304,5,FALSE))</f>
        <v/>
      </c>
      <c r="N217" t="str">
        <f>IF($A217="","",VLOOKUP($A217,Target_Settings!$A$5:$H$304,7,FALSE))</f>
        <v/>
      </c>
      <c r="O217" t="str">
        <f>IF($A217="","",VLOOKUP($A217,Target_Settings!$A$5:$H$304,8,FALSE))</f>
        <v/>
      </c>
      <c r="P217" t="str">
        <f t="shared" si="19"/>
        <v/>
      </c>
    </row>
    <row r="218" spans="1:16" ht="18" customHeight="1">
      <c r="A218" t="str">
        <f>IF(Target_Settings!A216="","",Target_Settings!A216)</f>
        <v/>
      </c>
      <c r="B218" t="str">
        <f>IF($A218="","",Target_Settings!B216)</f>
        <v/>
      </c>
      <c r="C218" t="str">
        <f>IF($A218="","",Target_Settings!C216)</f>
        <v/>
      </c>
      <c r="D218" s="4" t="str">
        <f>IF($A218="","",SUMIFS(PMS_Export!$G$4:$G$2003,PMS_Export!$A$4:$A$2003,$A218,PMS_Export!$E$4:$E$2003,"&lt;&gt;Cancelled"))</f>
        <v/>
      </c>
      <c r="E218" s="5" t="str">
        <f>IF($A218="","",SUMIFS(PMS_Export!$H$4:$H$2003,PMS_Export!$A$4:$A$2003,$A218,PMS_Export!$E$4:$E$2003,"&lt;&gt;Cancelled"))</f>
        <v/>
      </c>
      <c r="F218" t="str">
        <f t="shared" si="15"/>
        <v/>
      </c>
      <c r="G218" t="str">
        <f>IF($A218="","",Target_Settings!F216)</f>
        <v/>
      </c>
      <c r="H218" s="4" t="str">
        <f t="shared" si="16"/>
        <v/>
      </c>
      <c r="I218" t="str">
        <f t="shared" si="17"/>
        <v/>
      </c>
      <c r="J218" s="4" t="str">
        <f t="shared" si="18"/>
        <v/>
      </c>
      <c r="L218" t="str">
        <f>IF($A218="","",VLOOKUP($A218,Target_Settings!$A$5:$H$304,4,FALSE))</f>
        <v/>
      </c>
      <c r="M218" t="str">
        <f>IF($A218="","",VLOOKUP($A218,Target_Settings!$A$5:$H$304,5,FALSE))</f>
        <v/>
      </c>
      <c r="N218" t="str">
        <f>IF($A218="","",VLOOKUP($A218,Target_Settings!$A$5:$H$304,7,FALSE))</f>
        <v/>
      </c>
      <c r="O218" t="str">
        <f>IF($A218="","",VLOOKUP($A218,Target_Settings!$A$5:$H$304,8,FALSE))</f>
        <v/>
      </c>
      <c r="P218" t="str">
        <f t="shared" si="19"/>
        <v/>
      </c>
    </row>
    <row r="219" spans="1:16" ht="18" customHeight="1">
      <c r="A219" t="str">
        <f>IF(Target_Settings!A217="","",Target_Settings!A217)</f>
        <v/>
      </c>
      <c r="B219" t="str">
        <f>IF($A219="","",Target_Settings!B217)</f>
        <v/>
      </c>
      <c r="C219" t="str">
        <f>IF($A219="","",Target_Settings!C217)</f>
        <v/>
      </c>
      <c r="D219" s="4" t="str">
        <f>IF($A219="","",SUMIFS(PMS_Export!$G$4:$G$2003,PMS_Export!$A$4:$A$2003,$A219,PMS_Export!$E$4:$E$2003,"&lt;&gt;Cancelled"))</f>
        <v/>
      </c>
      <c r="E219" s="5" t="str">
        <f>IF($A219="","",SUMIFS(PMS_Export!$H$4:$H$2003,PMS_Export!$A$4:$A$2003,$A219,PMS_Export!$E$4:$E$2003,"&lt;&gt;Cancelled"))</f>
        <v/>
      </c>
      <c r="F219" t="str">
        <f t="shared" si="15"/>
        <v/>
      </c>
      <c r="G219" t="str">
        <f>IF($A219="","",Target_Settings!F217)</f>
        <v/>
      </c>
      <c r="H219" s="4" t="str">
        <f t="shared" si="16"/>
        <v/>
      </c>
      <c r="I219" t="str">
        <f t="shared" si="17"/>
        <v/>
      </c>
      <c r="J219" s="4" t="str">
        <f t="shared" si="18"/>
        <v/>
      </c>
      <c r="L219" t="str">
        <f>IF($A219="","",VLOOKUP($A219,Target_Settings!$A$5:$H$304,4,FALSE))</f>
        <v/>
      </c>
      <c r="M219" t="str">
        <f>IF($A219="","",VLOOKUP($A219,Target_Settings!$A$5:$H$304,5,FALSE))</f>
        <v/>
      </c>
      <c r="N219" t="str">
        <f>IF($A219="","",VLOOKUP($A219,Target_Settings!$A$5:$H$304,7,FALSE))</f>
        <v/>
      </c>
      <c r="O219" t="str">
        <f>IF($A219="","",VLOOKUP($A219,Target_Settings!$A$5:$H$304,8,FALSE))</f>
        <v/>
      </c>
      <c r="P219" t="str">
        <f t="shared" si="19"/>
        <v/>
      </c>
    </row>
    <row r="220" spans="1:16" ht="18" customHeight="1">
      <c r="A220" t="str">
        <f>IF(Target_Settings!A218="","",Target_Settings!A218)</f>
        <v/>
      </c>
      <c r="B220" t="str">
        <f>IF($A220="","",Target_Settings!B218)</f>
        <v/>
      </c>
      <c r="C220" t="str">
        <f>IF($A220="","",Target_Settings!C218)</f>
        <v/>
      </c>
      <c r="D220" s="4" t="str">
        <f>IF($A220="","",SUMIFS(PMS_Export!$G$4:$G$2003,PMS_Export!$A$4:$A$2003,$A220,PMS_Export!$E$4:$E$2003,"&lt;&gt;Cancelled"))</f>
        <v/>
      </c>
      <c r="E220" s="5" t="str">
        <f>IF($A220="","",SUMIFS(PMS_Export!$H$4:$H$2003,PMS_Export!$A$4:$A$2003,$A220,PMS_Export!$E$4:$E$2003,"&lt;&gt;Cancelled"))</f>
        <v/>
      </c>
      <c r="F220" t="str">
        <f t="shared" si="15"/>
        <v/>
      </c>
      <c r="G220" t="str">
        <f>IF($A220="","",Target_Settings!F218)</f>
        <v/>
      </c>
      <c r="H220" s="4" t="str">
        <f t="shared" si="16"/>
        <v/>
      </c>
      <c r="I220" t="str">
        <f t="shared" si="17"/>
        <v/>
      </c>
      <c r="J220" s="4" t="str">
        <f t="shared" si="18"/>
        <v/>
      </c>
      <c r="L220" t="str">
        <f>IF($A220="","",VLOOKUP($A220,Target_Settings!$A$5:$H$304,4,FALSE))</f>
        <v/>
      </c>
      <c r="M220" t="str">
        <f>IF($A220="","",VLOOKUP($A220,Target_Settings!$A$5:$H$304,5,FALSE))</f>
        <v/>
      </c>
      <c r="N220" t="str">
        <f>IF($A220="","",VLOOKUP($A220,Target_Settings!$A$5:$H$304,7,FALSE))</f>
        <v/>
      </c>
      <c r="O220" t="str">
        <f>IF($A220="","",VLOOKUP($A220,Target_Settings!$A$5:$H$304,8,FALSE))</f>
        <v/>
      </c>
      <c r="P220" t="str">
        <f t="shared" si="19"/>
        <v/>
      </c>
    </row>
    <row r="221" spans="1:16" ht="18" customHeight="1">
      <c r="A221" t="str">
        <f>IF(Target_Settings!A219="","",Target_Settings!A219)</f>
        <v/>
      </c>
      <c r="B221" t="str">
        <f>IF($A221="","",Target_Settings!B219)</f>
        <v/>
      </c>
      <c r="C221" t="str">
        <f>IF($A221="","",Target_Settings!C219)</f>
        <v/>
      </c>
      <c r="D221" s="4" t="str">
        <f>IF($A221="","",SUMIFS(PMS_Export!$G$4:$G$2003,PMS_Export!$A$4:$A$2003,$A221,PMS_Export!$E$4:$E$2003,"&lt;&gt;Cancelled"))</f>
        <v/>
      </c>
      <c r="E221" s="5" t="str">
        <f>IF($A221="","",SUMIFS(PMS_Export!$H$4:$H$2003,PMS_Export!$A$4:$A$2003,$A221,PMS_Export!$E$4:$E$2003,"&lt;&gt;Cancelled"))</f>
        <v/>
      </c>
      <c r="F221" t="str">
        <f t="shared" si="15"/>
        <v/>
      </c>
      <c r="G221" t="str">
        <f>IF($A221="","",Target_Settings!F219)</f>
        <v/>
      </c>
      <c r="H221" s="4" t="str">
        <f t="shared" si="16"/>
        <v/>
      </c>
      <c r="I221" t="str">
        <f t="shared" si="17"/>
        <v/>
      </c>
      <c r="J221" s="4" t="str">
        <f t="shared" si="18"/>
        <v/>
      </c>
      <c r="L221" t="str">
        <f>IF($A221="","",VLOOKUP($A221,Target_Settings!$A$5:$H$304,4,FALSE))</f>
        <v/>
      </c>
      <c r="M221" t="str">
        <f>IF($A221="","",VLOOKUP($A221,Target_Settings!$A$5:$H$304,5,FALSE))</f>
        <v/>
      </c>
      <c r="N221" t="str">
        <f>IF($A221="","",VLOOKUP($A221,Target_Settings!$A$5:$H$304,7,FALSE))</f>
        <v/>
      </c>
      <c r="O221" t="str">
        <f>IF($A221="","",VLOOKUP($A221,Target_Settings!$A$5:$H$304,8,FALSE))</f>
        <v/>
      </c>
      <c r="P221" t="str">
        <f t="shared" si="19"/>
        <v/>
      </c>
    </row>
    <row r="222" spans="1:16" ht="18" customHeight="1">
      <c r="A222" t="str">
        <f>IF(Target_Settings!A220="","",Target_Settings!A220)</f>
        <v/>
      </c>
      <c r="B222" t="str">
        <f>IF($A222="","",Target_Settings!B220)</f>
        <v/>
      </c>
      <c r="C222" t="str">
        <f>IF($A222="","",Target_Settings!C220)</f>
        <v/>
      </c>
      <c r="D222" s="4" t="str">
        <f>IF($A222="","",SUMIFS(PMS_Export!$G$4:$G$2003,PMS_Export!$A$4:$A$2003,$A222,PMS_Export!$E$4:$E$2003,"&lt;&gt;Cancelled"))</f>
        <v/>
      </c>
      <c r="E222" s="5" t="str">
        <f>IF($A222="","",SUMIFS(PMS_Export!$H$4:$H$2003,PMS_Export!$A$4:$A$2003,$A222,PMS_Export!$E$4:$E$2003,"&lt;&gt;Cancelled"))</f>
        <v/>
      </c>
      <c r="F222" t="str">
        <f t="shared" si="15"/>
        <v/>
      </c>
      <c r="G222" t="str">
        <f>IF($A222="","",Target_Settings!F220)</f>
        <v/>
      </c>
      <c r="H222" s="4" t="str">
        <f t="shared" si="16"/>
        <v/>
      </c>
      <c r="I222" t="str">
        <f t="shared" si="17"/>
        <v/>
      </c>
      <c r="J222" s="4" t="str">
        <f t="shared" si="18"/>
        <v/>
      </c>
      <c r="L222" t="str">
        <f>IF($A222="","",VLOOKUP($A222,Target_Settings!$A$5:$H$304,4,FALSE))</f>
        <v/>
      </c>
      <c r="M222" t="str">
        <f>IF($A222="","",VLOOKUP($A222,Target_Settings!$A$5:$H$304,5,FALSE))</f>
        <v/>
      </c>
      <c r="N222" t="str">
        <f>IF($A222="","",VLOOKUP($A222,Target_Settings!$A$5:$H$304,7,FALSE))</f>
        <v/>
      </c>
      <c r="O222" t="str">
        <f>IF($A222="","",VLOOKUP($A222,Target_Settings!$A$5:$H$304,8,FALSE))</f>
        <v/>
      </c>
      <c r="P222" t="str">
        <f t="shared" si="19"/>
        <v/>
      </c>
    </row>
    <row r="223" spans="1:16" ht="18" customHeight="1">
      <c r="A223" t="str">
        <f>IF(Target_Settings!A221="","",Target_Settings!A221)</f>
        <v/>
      </c>
      <c r="B223" t="str">
        <f>IF($A223="","",Target_Settings!B221)</f>
        <v/>
      </c>
      <c r="C223" t="str">
        <f>IF($A223="","",Target_Settings!C221)</f>
        <v/>
      </c>
      <c r="D223" s="4" t="str">
        <f>IF($A223="","",SUMIFS(PMS_Export!$G$4:$G$2003,PMS_Export!$A$4:$A$2003,$A223,PMS_Export!$E$4:$E$2003,"&lt;&gt;Cancelled"))</f>
        <v/>
      </c>
      <c r="E223" s="5" t="str">
        <f>IF($A223="","",SUMIFS(PMS_Export!$H$4:$H$2003,PMS_Export!$A$4:$A$2003,$A223,PMS_Export!$E$4:$E$2003,"&lt;&gt;Cancelled"))</f>
        <v/>
      </c>
      <c r="F223" t="str">
        <f t="shared" si="15"/>
        <v/>
      </c>
      <c r="G223" t="str">
        <f>IF($A223="","",Target_Settings!F221)</f>
        <v/>
      </c>
      <c r="H223" s="4" t="str">
        <f t="shared" si="16"/>
        <v/>
      </c>
      <c r="I223" t="str">
        <f t="shared" si="17"/>
        <v/>
      </c>
      <c r="J223" s="4" t="str">
        <f t="shared" si="18"/>
        <v/>
      </c>
      <c r="L223" t="str">
        <f>IF($A223="","",VLOOKUP($A223,Target_Settings!$A$5:$H$304,4,FALSE))</f>
        <v/>
      </c>
      <c r="M223" t="str">
        <f>IF($A223="","",VLOOKUP($A223,Target_Settings!$A$5:$H$304,5,FALSE))</f>
        <v/>
      </c>
      <c r="N223" t="str">
        <f>IF($A223="","",VLOOKUP($A223,Target_Settings!$A$5:$H$304,7,FALSE))</f>
        <v/>
      </c>
      <c r="O223" t="str">
        <f>IF($A223="","",VLOOKUP($A223,Target_Settings!$A$5:$H$304,8,FALSE))</f>
        <v/>
      </c>
      <c r="P223" t="str">
        <f t="shared" si="19"/>
        <v/>
      </c>
    </row>
    <row r="224" spans="1:16" ht="18" customHeight="1">
      <c r="A224" t="str">
        <f>IF(Target_Settings!A222="","",Target_Settings!A222)</f>
        <v/>
      </c>
      <c r="B224" t="str">
        <f>IF($A224="","",Target_Settings!B222)</f>
        <v/>
      </c>
      <c r="C224" t="str">
        <f>IF($A224="","",Target_Settings!C222)</f>
        <v/>
      </c>
      <c r="D224" s="4" t="str">
        <f>IF($A224="","",SUMIFS(PMS_Export!$G$4:$G$2003,PMS_Export!$A$4:$A$2003,$A224,PMS_Export!$E$4:$E$2003,"&lt;&gt;Cancelled"))</f>
        <v/>
      </c>
      <c r="E224" s="5" t="str">
        <f>IF($A224="","",SUMIFS(PMS_Export!$H$4:$H$2003,PMS_Export!$A$4:$A$2003,$A224,PMS_Export!$E$4:$E$2003,"&lt;&gt;Cancelled"))</f>
        <v/>
      </c>
      <c r="F224" t="str">
        <f t="shared" si="15"/>
        <v/>
      </c>
      <c r="G224" t="str">
        <f>IF($A224="","",Target_Settings!F222)</f>
        <v/>
      </c>
      <c r="H224" s="4" t="str">
        <f t="shared" si="16"/>
        <v/>
      </c>
      <c r="I224" t="str">
        <f t="shared" si="17"/>
        <v/>
      </c>
      <c r="J224" s="4" t="str">
        <f t="shared" si="18"/>
        <v/>
      </c>
      <c r="L224" t="str">
        <f>IF($A224="","",VLOOKUP($A224,Target_Settings!$A$5:$H$304,4,FALSE))</f>
        <v/>
      </c>
      <c r="M224" t="str">
        <f>IF($A224="","",VLOOKUP($A224,Target_Settings!$A$5:$H$304,5,FALSE))</f>
        <v/>
      </c>
      <c r="N224" t="str">
        <f>IF($A224="","",VLOOKUP($A224,Target_Settings!$A$5:$H$304,7,FALSE))</f>
        <v/>
      </c>
      <c r="O224" t="str">
        <f>IF($A224="","",VLOOKUP($A224,Target_Settings!$A$5:$H$304,8,FALSE))</f>
        <v/>
      </c>
      <c r="P224" t="str">
        <f t="shared" si="19"/>
        <v/>
      </c>
    </row>
    <row r="225" spans="1:16" ht="18" customHeight="1">
      <c r="A225" t="str">
        <f>IF(Target_Settings!A223="","",Target_Settings!A223)</f>
        <v/>
      </c>
      <c r="B225" t="str">
        <f>IF($A225="","",Target_Settings!B223)</f>
        <v/>
      </c>
      <c r="C225" t="str">
        <f>IF($A225="","",Target_Settings!C223)</f>
        <v/>
      </c>
      <c r="D225" s="4" t="str">
        <f>IF($A225="","",SUMIFS(PMS_Export!$G$4:$G$2003,PMS_Export!$A$4:$A$2003,$A225,PMS_Export!$E$4:$E$2003,"&lt;&gt;Cancelled"))</f>
        <v/>
      </c>
      <c r="E225" s="5" t="str">
        <f>IF($A225="","",SUMIFS(PMS_Export!$H$4:$H$2003,PMS_Export!$A$4:$A$2003,$A225,PMS_Export!$E$4:$E$2003,"&lt;&gt;Cancelled"))</f>
        <v/>
      </c>
      <c r="F225" t="str">
        <f t="shared" si="15"/>
        <v/>
      </c>
      <c r="G225" t="str">
        <f>IF($A225="","",Target_Settings!F223)</f>
        <v/>
      </c>
      <c r="H225" s="4" t="str">
        <f t="shared" si="16"/>
        <v/>
      </c>
      <c r="I225" t="str">
        <f t="shared" si="17"/>
        <v/>
      </c>
      <c r="J225" s="4" t="str">
        <f t="shared" si="18"/>
        <v/>
      </c>
      <c r="L225" t="str">
        <f>IF($A225="","",VLOOKUP($A225,Target_Settings!$A$5:$H$304,4,FALSE))</f>
        <v/>
      </c>
      <c r="M225" t="str">
        <f>IF($A225="","",VLOOKUP($A225,Target_Settings!$A$5:$H$304,5,FALSE))</f>
        <v/>
      </c>
      <c r="N225" t="str">
        <f>IF($A225="","",VLOOKUP($A225,Target_Settings!$A$5:$H$304,7,FALSE))</f>
        <v/>
      </c>
      <c r="O225" t="str">
        <f>IF($A225="","",VLOOKUP($A225,Target_Settings!$A$5:$H$304,8,FALSE))</f>
        <v/>
      </c>
      <c r="P225" t="str">
        <f t="shared" si="19"/>
        <v/>
      </c>
    </row>
    <row r="226" spans="1:16" ht="18" customHeight="1">
      <c r="A226" t="str">
        <f>IF(Target_Settings!A224="","",Target_Settings!A224)</f>
        <v/>
      </c>
      <c r="B226" t="str">
        <f>IF($A226="","",Target_Settings!B224)</f>
        <v/>
      </c>
      <c r="C226" t="str">
        <f>IF($A226="","",Target_Settings!C224)</f>
        <v/>
      </c>
      <c r="D226" s="4" t="str">
        <f>IF($A226="","",SUMIFS(PMS_Export!$G$4:$G$2003,PMS_Export!$A$4:$A$2003,$A226,PMS_Export!$E$4:$E$2003,"&lt;&gt;Cancelled"))</f>
        <v/>
      </c>
      <c r="E226" s="5" t="str">
        <f>IF($A226="","",SUMIFS(PMS_Export!$H$4:$H$2003,PMS_Export!$A$4:$A$2003,$A226,PMS_Export!$E$4:$E$2003,"&lt;&gt;Cancelled"))</f>
        <v/>
      </c>
      <c r="F226" t="str">
        <f t="shared" si="15"/>
        <v/>
      </c>
      <c r="G226" t="str">
        <f>IF($A226="","",Target_Settings!F224)</f>
        <v/>
      </c>
      <c r="H226" s="4" t="str">
        <f t="shared" si="16"/>
        <v/>
      </c>
      <c r="I226" t="str">
        <f t="shared" si="17"/>
        <v/>
      </c>
      <c r="J226" s="4" t="str">
        <f t="shared" si="18"/>
        <v/>
      </c>
      <c r="L226" t="str">
        <f>IF($A226="","",VLOOKUP($A226,Target_Settings!$A$5:$H$304,4,FALSE))</f>
        <v/>
      </c>
      <c r="M226" t="str">
        <f>IF($A226="","",VLOOKUP($A226,Target_Settings!$A$5:$H$304,5,FALSE))</f>
        <v/>
      </c>
      <c r="N226" t="str">
        <f>IF($A226="","",VLOOKUP($A226,Target_Settings!$A$5:$H$304,7,FALSE))</f>
        <v/>
      </c>
      <c r="O226" t="str">
        <f>IF($A226="","",VLOOKUP($A226,Target_Settings!$A$5:$H$304,8,FALSE))</f>
        <v/>
      </c>
      <c r="P226" t="str">
        <f t="shared" si="19"/>
        <v/>
      </c>
    </row>
    <row r="227" spans="1:16" ht="18" customHeight="1">
      <c r="A227" t="str">
        <f>IF(Target_Settings!A225="","",Target_Settings!A225)</f>
        <v/>
      </c>
      <c r="B227" t="str">
        <f>IF($A227="","",Target_Settings!B225)</f>
        <v/>
      </c>
      <c r="C227" t="str">
        <f>IF($A227="","",Target_Settings!C225)</f>
        <v/>
      </c>
      <c r="D227" s="4" t="str">
        <f>IF($A227="","",SUMIFS(PMS_Export!$G$4:$G$2003,PMS_Export!$A$4:$A$2003,$A227,PMS_Export!$E$4:$E$2003,"&lt;&gt;Cancelled"))</f>
        <v/>
      </c>
      <c r="E227" s="5" t="str">
        <f>IF($A227="","",SUMIFS(PMS_Export!$H$4:$H$2003,PMS_Export!$A$4:$A$2003,$A227,PMS_Export!$E$4:$E$2003,"&lt;&gt;Cancelled"))</f>
        <v/>
      </c>
      <c r="F227" t="str">
        <f t="shared" si="15"/>
        <v/>
      </c>
      <c r="G227" t="str">
        <f>IF($A227="","",Target_Settings!F225)</f>
        <v/>
      </c>
      <c r="H227" s="4" t="str">
        <f t="shared" si="16"/>
        <v/>
      </c>
      <c r="I227" t="str">
        <f t="shared" si="17"/>
        <v/>
      </c>
      <c r="J227" s="4" t="str">
        <f t="shared" si="18"/>
        <v/>
      </c>
      <c r="L227" t="str">
        <f>IF($A227="","",VLOOKUP($A227,Target_Settings!$A$5:$H$304,4,FALSE))</f>
        <v/>
      </c>
      <c r="M227" t="str">
        <f>IF($A227="","",VLOOKUP($A227,Target_Settings!$A$5:$H$304,5,FALSE))</f>
        <v/>
      </c>
      <c r="N227" t="str">
        <f>IF($A227="","",VLOOKUP($A227,Target_Settings!$A$5:$H$304,7,FALSE))</f>
        <v/>
      </c>
      <c r="O227" t="str">
        <f>IF($A227="","",VLOOKUP($A227,Target_Settings!$A$5:$H$304,8,FALSE))</f>
        <v/>
      </c>
      <c r="P227" t="str">
        <f t="shared" si="19"/>
        <v/>
      </c>
    </row>
    <row r="228" spans="1:16" ht="18" customHeight="1">
      <c r="A228" t="str">
        <f>IF(Target_Settings!A226="","",Target_Settings!A226)</f>
        <v/>
      </c>
      <c r="B228" t="str">
        <f>IF($A228="","",Target_Settings!B226)</f>
        <v/>
      </c>
      <c r="C228" t="str">
        <f>IF($A228="","",Target_Settings!C226)</f>
        <v/>
      </c>
      <c r="D228" s="4" t="str">
        <f>IF($A228="","",SUMIFS(PMS_Export!$G$4:$G$2003,PMS_Export!$A$4:$A$2003,$A228,PMS_Export!$E$4:$E$2003,"&lt;&gt;Cancelled"))</f>
        <v/>
      </c>
      <c r="E228" s="5" t="str">
        <f>IF($A228="","",SUMIFS(PMS_Export!$H$4:$H$2003,PMS_Export!$A$4:$A$2003,$A228,PMS_Export!$E$4:$E$2003,"&lt;&gt;Cancelled"))</f>
        <v/>
      </c>
      <c r="F228" t="str">
        <f t="shared" si="15"/>
        <v/>
      </c>
      <c r="G228" t="str">
        <f>IF($A228="","",Target_Settings!F226)</f>
        <v/>
      </c>
      <c r="H228" s="4" t="str">
        <f t="shared" si="16"/>
        <v/>
      </c>
      <c r="I228" t="str">
        <f t="shared" si="17"/>
        <v/>
      </c>
      <c r="J228" s="4" t="str">
        <f t="shared" si="18"/>
        <v/>
      </c>
      <c r="L228" t="str">
        <f>IF($A228="","",VLOOKUP($A228,Target_Settings!$A$5:$H$304,4,FALSE))</f>
        <v/>
      </c>
      <c r="M228" t="str">
        <f>IF($A228="","",VLOOKUP($A228,Target_Settings!$A$5:$H$304,5,FALSE))</f>
        <v/>
      </c>
      <c r="N228" t="str">
        <f>IF($A228="","",VLOOKUP($A228,Target_Settings!$A$5:$H$304,7,FALSE))</f>
        <v/>
      </c>
      <c r="O228" t="str">
        <f>IF($A228="","",VLOOKUP($A228,Target_Settings!$A$5:$H$304,8,FALSE))</f>
        <v/>
      </c>
      <c r="P228" t="str">
        <f t="shared" si="19"/>
        <v/>
      </c>
    </row>
    <row r="229" spans="1:16" ht="18" customHeight="1">
      <c r="A229" t="str">
        <f>IF(Target_Settings!A227="","",Target_Settings!A227)</f>
        <v/>
      </c>
      <c r="B229" t="str">
        <f>IF($A229="","",Target_Settings!B227)</f>
        <v/>
      </c>
      <c r="C229" t="str">
        <f>IF($A229="","",Target_Settings!C227)</f>
        <v/>
      </c>
      <c r="D229" s="4" t="str">
        <f>IF($A229="","",SUMIFS(PMS_Export!$G$4:$G$2003,PMS_Export!$A$4:$A$2003,$A229,PMS_Export!$E$4:$E$2003,"&lt;&gt;Cancelled"))</f>
        <v/>
      </c>
      <c r="E229" s="5" t="str">
        <f>IF($A229="","",SUMIFS(PMS_Export!$H$4:$H$2003,PMS_Export!$A$4:$A$2003,$A229,PMS_Export!$E$4:$E$2003,"&lt;&gt;Cancelled"))</f>
        <v/>
      </c>
      <c r="F229" t="str">
        <f t="shared" si="15"/>
        <v/>
      </c>
      <c r="G229" t="str">
        <f>IF($A229="","",Target_Settings!F227)</f>
        <v/>
      </c>
      <c r="H229" s="4" t="str">
        <f t="shared" si="16"/>
        <v/>
      </c>
      <c r="I229" t="str">
        <f t="shared" si="17"/>
        <v/>
      </c>
      <c r="J229" s="4" t="str">
        <f t="shared" si="18"/>
        <v/>
      </c>
      <c r="L229" t="str">
        <f>IF($A229="","",VLOOKUP($A229,Target_Settings!$A$5:$H$304,4,FALSE))</f>
        <v/>
      </c>
      <c r="M229" t="str">
        <f>IF($A229="","",VLOOKUP($A229,Target_Settings!$A$5:$H$304,5,FALSE))</f>
        <v/>
      </c>
      <c r="N229" t="str">
        <f>IF($A229="","",VLOOKUP($A229,Target_Settings!$A$5:$H$304,7,FALSE))</f>
        <v/>
      </c>
      <c r="O229" t="str">
        <f>IF($A229="","",VLOOKUP($A229,Target_Settings!$A$5:$H$304,8,FALSE))</f>
        <v/>
      </c>
      <c r="P229" t="str">
        <f t="shared" si="19"/>
        <v/>
      </c>
    </row>
    <row r="230" spans="1:16" ht="18" customHeight="1">
      <c r="A230" t="str">
        <f>IF(Target_Settings!A228="","",Target_Settings!A228)</f>
        <v/>
      </c>
      <c r="B230" t="str">
        <f>IF($A230="","",Target_Settings!B228)</f>
        <v/>
      </c>
      <c r="C230" t="str">
        <f>IF($A230="","",Target_Settings!C228)</f>
        <v/>
      </c>
      <c r="D230" s="4" t="str">
        <f>IF($A230="","",SUMIFS(PMS_Export!$G$4:$G$2003,PMS_Export!$A$4:$A$2003,$A230,PMS_Export!$E$4:$E$2003,"&lt;&gt;Cancelled"))</f>
        <v/>
      </c>
      <c r="E230" s="5" t="str">
        <f>IF($A230="","",SUMIFS(PMS_Export!$H$4:$H$2003,PMS_Export!$A$4:$A$2003,$A230,PMS_Export!$E$4:$E$2003,"&lt;&gt;Cancelled"))</f>
        <v/>
      </c>
      <c r="F230" t="str">
        <f t="shared" si="15"/>
        <v/>
      </c>
      <c r="G230" t="str">
        <f>IF($A230="","",Target_Settings!F228)</f>
        <v/>
      </c>
      <c r="H230" s="4" t="str">
        <f t="shared" si="16"/>
        <v/>
      </c>
      <c r="I230" t="str">
        <f t="shared" si="17"/>
        <v/>
      </c>
      <c r="J230" s="4" t="str">
        <f t="shared" si="18"/>
        <v/>
      </c>
      <c r="L230" t="str">
        <f>IF($A230="","",VLOOKUP($A230,Target_Settings!$A$5:$H$304,4,FALSE))</f>
        <v/>
      </c>
      <c r="M230" t="str">
        <f>IF($A230="","",VLOOKUP($A230,Target_Settings!$A$5:$H$304,5,FALSE))</f>
        <v/>
      </c>
      <c r="N230" t="str">
        <f>IF($A230="","",VLOOKUP($A230,Target_Settings!$A$5:$H$304,7,FALSE))</f>
        <v/>
      </c>
      <c r="O230" t="str">
        <f>IF($A230="","",VLOOKUP($A230,Target_Settings!$A$5:$H$304,8,FALSE))</f>
        <v/>
      </c>
      <c r="P230" t="str">
        <f t="shared" si="19"/>
        <v/>
      </c>
    </row>
    <row r="231" spans="1:16" ht="18" customHeight="1">
      <c r="A231" t="str">
        <f>IF(Target_Settings!A229="","",Target_Settings!A229)</f>
        <v/>
      </c>
      <c r="B231" t="str">
        <f>IF($A231="","",Target_Settings!B229)</f>
        <v/>
      </c>
      <c r="C231" t="str">
        <f>IF($A231="","",Target_Settings!C229)</f>
        <v/>
      </c>
      <c r="D231" s="4" t="str">
        <f>IF($A231="","",SUMIFS(PMS_Export!$G$4:$G$2003,PMS_Export!$A$4:$A$2003,$A231,PMS_Export!$E$4:$E$2003,"&lt;&gt;Cancelled"))</f>
        <v/>
      </c>
      <c r="E231" s="5" t="str">
        <f>IF($A231="","",SUMIFS(PMS_Export!$H$4:$H$2003,PMS_Export!$A$4:$A$2003,$A231,PMS_Export!$E$4:$E$2003,"&lt;&gt;Cancelled"))</f>
        <v/>
      </c>
      <c r="F231" t="str">
        <f t="shared" si="15"/>
        <v/>
      </c>
      <c r="G231" t="str">
        <f>IF($A231="","",Target_Settings!F229)</f>
        <v/>
      </c>
      <c r="H231" s="4" t="str">
        <f t="shared" si="16"/>
        <v/>
      </c>
      <c r="I231" t="str">
        <f t="shared" si="17"/>
        <v/>
      </c>
      <c r="J231" s="4" t="str">
        <f t="shared" si="18"/>
        <v/>
      </c>
      <c r="L231" t="str">
        <f>IF($A231="","",VLOOKUP($A231,Target_Settings!$A$5:$H$304,4,FALSE))</f>
        <v/>
      </c>
      <c r="M231" t="str">
        <f>IF($A231="","",VLOOKUP($A231,Target_Settings!$A$5:$H$304,5,FALSE))</f>
        <v/>
      </c>
      <c r="N231" t="str">
        <f>IF($A231="","",VLOOKUP($A231,Target_Settings!$A$5:$H$304,7,FALSE))</f>
        <v/>
      </c>
      <c r="O231" t="str">
        <f>IF($A231="","",VLOOKUP($A231,Target_Settings!$A$5:$H$304,8,FALSE))</f>
        <v/>
      </c>
      <c r="P231" t="str">
        <f t="shared" si="19"/>
        <v/>
      </c>
    </row>
    <row r="232" spans="1:16" ht="18" customHeight="1">
      <c r="A232" t="str">
        <f>IF(Target_Settings!A230="","",Target_Settings!A230)</f>
        <v/>
      </c>
      <c r="B232" t="str">
        <f>IF($A232="","",Target_Settings!B230)</f>
        <v/>
      </c>
      <c r="C232" t="str">
        <f>IF($A232="","",Target_Settings!C230)</f>
        <v/>
      </c>
      <c r="D232" s="4" t="str">
        <f>IF($A232="","",SUMIFS(PMS_Export!$G$4:$G$2003,PMS_Export!$A$4:$A$2003,$A232,PMS_Export!$E$4:$E$2003,"&lt;&gt;Cancelled"))</f>
        <v/>
      </c>
      <c r="E232" s="5" t="str">
        <f>IF($A232="","",SUMIFS(PMS_Export!$H$4:$H$2003,PMS_Export!$A$4:$A$2003,$A232,PMS_Export!$E$4:$E$2003,"&lt;&gt;Cancelled"))</f>
        <v/>
      </c>
      <c r="F232" t="str">
        <f t="shared" si="15"/>
        <v/>
      </c>
      <c r="G232" t="str">
        <f>IF($A232="","",Target_Settings!F230)</f>
        <v/>
      </c>
      <c r="H232" s="4" t="str">
        <f t="shared" si="16"/>
        <v/>
      </c>
      <c r="I232" t="str">
        <f t="shared" si="17"/>
        <v/>
      </c>
      <c r="J232" s="4" t="str">
        <f t="shared" si="18"/>
        <v/>
      </c>
      <c r="L232" t="str">
        <f>IF($A232="","",VLOOKUP($A232,Target_Settings!$A$5:$H$304,4,FALSE))</f>
        <v/>
      </c>
      <c r="M232" t="str">
        <f>IF($A232="","",VLOOKUP($A232,Target_Settings!$A$5:$H$304,5,FALSE))</f>
        <v/>
      </c>
      <c r="N232" t="str">
        <f>IF($A232="","",VLOOKUP($A232,Target_Settings!$A$5:$H$304,7,FALSE))</f>
        <v/>
      </c>
      <c r="O232" t="str">
        <f>IF($A232="","",VLOOKUP($A232,Target_Settings!$A$5:$H$304,8,FALSE))</f>
        <v/>
      </c>
      <c r="P232" t="str">
        <f t="shared" si="19"/>
        <v/>
      </c>
    </row>
    <row r="233" spans="1:16" ht="18" customHeight="1">
      <c r="A233" t="str">
        <f>IF(Target_Settings!A231="","",Target_Settings!A231)</f>
        <v/>
      </c>
      <c r="B233" t="str">
        <f>IF($A233="","",Target_Settings!B231)</f>
        <v/>
      </c>
      <c r="C233" t="str">
        <f>IF($A233="","",Target_Settings!C231)</f>
        <v/>
      </c>
      <c r="D233" s="4" t="str">
        <f>IF($A233="","",SUMIFS(PMS_Export!$G$4:$G$2003,PMS_Export!$A$4:$A$2003,$A233,PMS_Export!$E$4:$E$2003,"&lt;&gt;Cancelled"))</f>
        <v/>
      </c>
      <c r="E233" s="5" t="str">
        <f>IF($A233="","",SUMIFS(PMS_Export!$H$4:$H$2003,PMS_Export!$A$4:$A$2003,$A233,PMS_Export!$E$4:$E$2003,"&lt;&gt;Cancelled"))</f>
        <v/>
      </c>
      <c r="F233" t="str">
        <f t="shared" si="15"/>
        <v/>
      </c>
      <c r="G233" t="str">
        <f>IF($A233="","",Target_Settings!F231)</f>
        <v/>
      </c>
      <c r="H233" s="4" t="str">
        <f t="shared" si="16"/>
        <v/>
      </c>
      <c r="I233" t="str">
        <f t="shared" si="17"/>
        <v/>
      </c>
      <c r="J233" s="4" t="str">
        <f t="shared" si="18"/>
        <v/>
      </c>
      <c r="L233" t="str">
        <f>IF($A233="","",VLOOKUP($A233,Target_Settings!$A$5:$H$304,4,FALSE))</f>
        <v/>
      </c>
      <c r="M233" t="str">
        <f>IF($A233="","",VLOOKUP($A233,Target_Settings!$A$5:$H$304,5,FALSE))</f>
        <v/>
      </c>
      <c r="N233" t="str">
        <f>IF($A233="","",VLOOKUP($A233,Target_Settings!$A$5:$H$304,7,FALSE))</f>
        <v/>
      </c>
      <c r="O233" t="str">
        <f>IF($A233="","",VLOOKUP($A233,Target_Settings!$A$5:$H$304,8,FALSE))</f>
        <v/>
      </c>
      <c r="P233" t="str">
        <f t="shared" si="19"/>
        <v/>
      </c>
    </row>
    <row r="234" spans="1:16" ht="18" customHeight="1">
      <c r="A234" t="str">
        <f>IF(Target_Settings!A232="","",Target_Settings!A232)</f>
        <v/>
      </c>
      <c r="B234" t="str">
        <f>IF($A234="","",Target_Settings!B232)</f>
        <v/>
      </c>
      <c r="C234" t="str">
        <f>IF($A234="","",Target_Settings!C232)</f>
        <v/>
      </c>
      <c r="D234" s="4" t="str">
        <f>IF($A234="","",SUMIFS(PMS_Export!$G$4:$G$2003,PMS_Export!$A$4:$A$2003,$A234,PMS_Export!$E$4:$E$2003,"&lt;&gt;Cancelled"))</f>
        <v/>
      </c>
      <c r="E234" s="5" t="str">
        <f>IF($A234="","",SUMIFS(PMS_Export!$H$4:$H$2003,PMS_Export!$A$4:$A$2003,$A234,PMS_Export!$E$4:$E$2003,"&lt;&gt;Cancelled"))</f>
        <v/>
      </c>
      <c r="F234" t="str">
        <f t="shared" si="15"/>
        <v/>
      </c>
      <c r="G234" t="str">
        <f>IF($A234="","",Target_Settings!F232)</f>
        <v/>
      </c>
      <c r="H234" s="4" t="str">
        <f t="shared" si="16"/>
        <v/>
      </c>
      <c r="I234" t="str">
        <f t="shared" si="17"/>
        <v/>
      </c>
      <c r="J234" s="4" t="str">
        <f t="shared" si="18"/>
        <v/>
      </c>
      <c r="L234" t="str">
        <f>IF($A234="","",VLOOKUP($A234,Target_Settings!$A$5:$H$304,4,FALSE))</f>
        <v/>
      </c>
      <c r="M234" t="str">
        <f>IF($A234="","",VLOOKUP($A234,Target_Settings!$A$5:$H$304,5,FALSE))</f>
        <v/>
      </c>
      <c r="N234" t="str">
        <f>IF($A234="","",VLOOKUP($A234,Target_Settings!$A$5:$H$304,7,FALSE))</f>
        <v/>
      </c>
      <c r="O234" t="str">
        <f>IF($A234="","",VLOOKUP($A234,Target_Settings!$A$5:$H$304,8,FALSE))</f>
        <v/>
      </c>
      <c r="P234" t="str">
        <f t="shared" si="19"/>
        <v/>
      </c>
    </row>
    <row r="235" spans="1:16" ht="18" customHeight="1">
      <c r="A235" t="str">
        <f>IF(Target_Settings!A233="","",Target_Settings!A233)</f>
        <v/>
      </c>
      <c r="B235" t="str">
        <f>IF($A235="","",Target_Settings!B233)</f>
        <v/>
      </c>
      <c r="C235" t="str">
        <f>IF($A235="","",Target_Settings!C233)</f>
        <v/>
      </c>
      <c r="D235" s="4" t="str">
        <f>IF($A235="","",SUMIFS(PMS_Export!$G$4:$G$2003,PMS_Export!$A$4:$A$2003,$A235,PMS_Export!$E$4:$E$2003,"&lt;&gt;Cancelled"))</f>
        <v/>
      </c>
      <c r="E235" s="5" t="str">
        <f>IF($A235="","",SUMIFS(PMS_Export!$H$4:$H$2003,PMS_Export!$A$4:$A$2003,$A235,PMS_Export!$E$4:$E$2003,"&lt;&gt;Cancelled"))</f>
        <v/>
      </c>
      <c r="F235" t="str">
        <f t="shared" si="15"/>
        <v/>
      </c>
      <c r="G235" t="str">
        <f>IF($A235="","",Target_Settings!F233)</f>
        <v/>
      </c>
      <c r="H235" s="4" t="str">
        <f t="shared" si="16"/>
        <v/>
      </c>
      <c r="I235" t="str">
        <f t="shared" si="17"/>
        <v/>
      </c>
      <c r="J235" s="4" t="str">
        <f t="shared" si="18"/>
        <v/>
      </c>
      <c r="L235" t="str">
        <f>IF($A235="","",VLOOKUP($A235,Target_Settings!$A$5:$H$304,4,FALSE))</f>
        <v/>
      </c>
      <c r="M235" t="str">
        <f>IF($A235="","",VLOOKUP($A235,Target_Settings!$A$5:$H$304,5,FALSE))</f>
        <v/>
      </c>
      <c r="N235" t="str">
        <f>IF($A235="","",VLOOKUP($A235,Target_Settings!$A$5:$H$304,7,FALSE))</f>
        <v/>
      </c>
      <c r="O235" t="str">
        <f>IF($A235="","",VLOOKUP($A235,Target_Settings!$A$5:$H$304,8,FALSE))</f>
        <v/>
      </c>
      <c r="P235" t="str">
        <f t="shared" si="19"/>
        <v/>
      </c>
    </row>
    <row r="236" spans="1:16" ht="18" customHeight="1">
      <c r="A236" t="str">
        <f>IF(Target_Settings!A234="","",Target_Settings!A234)</f>
        <v/>
      </c>
      <c r="B236" t="str">
        <f>IF($A236="","",Target_Settings!B234)</f>
        <v/>
      </c>
      <c r="C236" t="str">
        <f>IF($A236="","",Target_Settings!C234)</f>
        <v/>
      </c>
      <c r="D236" s="4" t="str">
        <f>IF($A236="","",SUMIFS(PMS_Export!$G$4:$G$2003,PMS_Export!$A$4:$A$2003,$A236,PMS_Export!$E$4:$E$2003,"&lt;&gt;Cancelled"))</f>
        <v/>
      </c>
      <c r="E236" s="5" t="str">
        <f>IF($A236="","",SUMIFS(PMS_Export!$H$4:$H$2003,PMS_Export!$A$4:$A$2003,$A236,PMS_Export!$E$4:$E$2003,"&lt;&gt;Cancelled"))</f>
        <v/>
      </c>
      <c r="F236" t="str">
        <f t="shared" si="15"/>
        <v/>
      </c>
      <c r="G236" t="str">
        <f>IF($A236="","",Target_Settings!F234)</f>
        <v/>
      </c>
      <c r="H236" s="4" t="str">
        <f t="shared" si="16"/>
        <v/>
      </c>
      <c r="I236" t="str">
        <f t="shared" si="17"/>
        <v/>
      </c>
      <c r="J236" s="4" t="str">
        <f t="shared" si="18"/>
        <v/>
      </c>
      <c r="L236" t="str">
        <f>IF($A236="","",VLOOKUP($A236,Target_Settings!$A$5:$H$304,4,FALSE))</f>
        <v/>
      </c>
      <c r="M236" t="str">
        <f>IF($A236="","",VLOOKUP($A236,Target_Settings!$A$5:$H$304,5,FALSE))</f>
        <v/>
      </c>
      <c r="N236" t="str">
        <f>IF($A236="","",VLOOKUP($A236,Target_Settings!$A$5:$H$304,7,FALSE))</f>
        <v/>
      </c>
      <c r="O236" t="str">
        <f>IF($A236="","",VLOOKUP($A236,Target_Settings!$A$5:$H$304,8,FALSE))</f>
        <v/>
      </c>
      <c r="P236" t="str">
        <f t="shared" si="19"/>
        <v/>
      </c>
    </row>
    <row r="237" spans="1:16" ht="18" customHeight="1">
      <c r="A237" t="str">
        <f>IF(Target_Settings!A235="","",Target_Settings!A235)</f>
        <v/>
      </c>
      <c r="B237" t="str">
        <f>IF($A237="","",Target_Settings!B235)</f>
        <v/>
      </c>
      <c r="C237" t="str">
        <f>IF($A237="","",Target_Settings!C235)</f>
        <v/>
      </c>
      <c r="D237" s="4" t="str">
        <f>IF($A237="","",SUMIFS(PMS_Export!$G$4:$G$2003,PMS_Export!$A$4:$A$2003,$A237,PMS_Export!$E$4:$E$2003,"&lt;&gt;Cancelled"))</f>
        <v/>
      </c>
      <c r="E237" s="5" t="str">
        <f>IF($A237="","",SUMIFS(PMS_Export!$H$4:$H$2003,PMS_Export!$A$4:$A$2003,$A237,PMS_Export!$E$4:$E$2003,"&lt;&gt;Cancelled"))</f>
        <v/>
      </c>
      <c r="F237" t="str">
        <f t="shared" si="15"/>
        <v/>
      </c>
      <c r="G237" t="str">
        <f>IF($A237="","",Target_Settings!F235)</f>
        <v/>
      </c>
      <c r="H237" s="4" t="str">
        <f t="shared" si="16"/>
        <v/>
      </c>
      <c r="I237" t="str">
        <f t="shared" si="17"/>
        <v/>
      </c>
      <c r="J237" s="4" t="str">
        <f t="shared" si="18"/>
        <v/>
      </c>
      <c r="L237" t="str">
        <f>IF($A237="","",VLOOKUP($A237,Target_Settings!$A$5:$H$304,4,FALSE))</f>
        <v/>
      </c>
      <c r="M237" t="str">
        <f>IF($A237="","",VLOOKUP($A237,Target_Settings!$A$5:$H$304,5,FALSE))</f>
        <v/>
      </c>
      <c r="N237" t="str">
        <f>IF($A237="","",VLOOKUP($A237,Target_Settings!$A$5:$H$304,7,FALSE))</f>
        <v/>
      </c>
      <c r="O237" t="str">
        <f>IF($A237="","",VLOOKUP($A237,Target_Settings!$A$5:$H$304,8,FALSE))</f>
        <v/>
      </c>
      <c r="P237" t="str">
        <f t="shared" si="19"/>
        <v/>
      </c>
    </row>
    <row r="238" spans="1:16" ht="18" customHeight="1">
      <c r="A238" t="str">
        <f>IF(Target_Settings!A236="","",Target_Settings!A236)</f>
        <v/>
      </c>
      <c r="B238" t="str">
        <f>IF($A238="","",Target_Settings!B236)</f>
        <v/>
      </c>
      <c r="C238" t="str">
        <f>IF($A238="","",Target_Settings!C236)</f>
        <v/>
      </c>
      <c r="D238" s="4" t="str">
        <f>IF($A238="","",SUMIFS(PMS_Export!$G$4:$G$2003,PMS_Export!$A$4:$A$2003,$A238,PMS_Export!$E$4:$E$2003,"&lt;&gt;Cancelled"))</f>
        <v/>
      </c>
      <c r="E238" s="5" t="str">
        <f>IF($A238="","",SUMIFS(PMS_Export!$H$4:$H$2003,PMS_Export!$A$4:$A$2003,$A238,PMS_Export!$E$4:$E$2003,"&lt;&gt;Cancelled"))</f>
        <v/>
      </c>
      <c r="F238" t="str">
        <f t="shared" si="15"/>
        <v/>
      </c>
      <c r="G238" t="str">
        <f>IF($A238="","",Target_Settings!F236)</f>
        <v/>
      </c>
      <c r="H238" s="4" t="str">
        <f t="shared" si="16"/>
        <v/>
      </c>
      <c r="I238" t="str">
        <f t="shared" si="17"/>
        <v/>
      </c>
      <c r="J238" s="4" t="str">
        <f t="shared" si="18"/>
        <v/>
      </c>
      <c r="L238" t="str">
        <f>IF($A238="","",VLOOKUP($A238,Target_Settings!$A$5:$H$304,4,FALSE))</f>
        <v/>
      </c>
      <c r="M238" t="str">
        <f>IF($A238="","",VLOOKUP($A238,Target_Settings!$A$5:$H$304,5,FALSE))</f>
        <v/>
      </c>
      <c r="N238" t="str">
        <f>IF($A238="","",VLOOKUP($A238,Target_Settings!$A$5:$H$304,7,FALSE))</f>
        <v/>
      </c>
      <c r="O238" t="str">
        <f>IF($A238="","",VLOOKUP($A238,Target_Settings!$A$5:$H$304,8,FALSE))</f>
        <v/>
      </c>
      <c r="P238" t="str">
        <f t="shared" si="19"/>
        <v/>
      </c>
    </row>
    <row r="239" spans="1:16" ht="18" customHeight="1">
      <c r="A239" t="str">
        <f>IF(Target_Settings!A237="","",Target_Settings!A237)</f>
        <v/>
      </c>
      <c r="B239" t="str">
        <f>IF($A239="","",Target_Settings!B237)</f>
        <v/>
      </c>
      <c r="C239" t="str">
        <f>IF($A239="","",Target_Settings!C237)</f>
        <v/>
      </c>
      <c r="D239" s="4" t="str">
        <f>IF($A239="","",SUMIFS(PMS_Export!$G$4:$G$2003,PMS_Export!$A$4:$A$2003,$A239,PMS_Export!$E$4:$E$2003,"&lt;&gt;Cancelled"))</f>
        <v/>
      </c>
      <c r="E239" s="5" t="str">
        <f>IF($A239="","",SUMIFS(PMS_Export!$H$4:$H$2003,PMS_Export!$A$4:$A$2003,$A239,PMS_Export!$E$4:$E$2003,"&lt;&gt;Cancelled"))</f>
        <v/>
      </c>
      <c r="F239" t="str">
        <f t="shared" si="15"/>
        <v/>
      </c>
      <c r="G239" t="str">
        <f>IF($A239="","",Target_Settings!F237)</f>
        <v/>
      </c>
      <c r="H239" s="4" t="str">
        <f t="shared" si="16"/>
        <v/>
      </c>
      <c r="I239" t="str">
        <f t="shared" si="17"/>
        <v/>
      </c>
      <c r="J239" s="4" t="str">
        <f t="shared" si="18"/>
        <v/>
      </c>
      <c r="L239" t="str">
        <f>IF($A239="","",VLOOKUP($A239,Target_Settings!$A$5:$H$304,4,FALSE))</f>
        <v/>
      </c>
      <c r="M239" t="str">
        <f>IF($A239="","",VLOOKUP($A239,Target_Settings!$A$5:$H$304,5,FALSE))</f>
        <v/>
      </c>
      <c r="N239" t="str">
        <f>IF($A239="","",VLOOKUP($A239,Target_Settings!$A$5:$H$304,7,FALSE))</f>
        <v/>
      </c>
      <c r="O239" t="str">
        <f>IF($A239="","",VLOOKUP($A239,Target_Settings!$A$5:$H$304,8,FALSE))</f>
        <v/>
      </c>
      <c r="P239" t="str">
        <f t="shared" si="19"/>
        <v/>
      </c>
    </row>
    <row r="240" spans="1:16" ht="18" customHeight="1">
      <c r="A240" t="str">
        <f>IF(Target_Settings!A238="","",Target_Settings!A238)</f>
        <v/>
      </c>
      <c r="B240" t="str">
        <f>IF($A240="","",Target_Settings!B238)</f>
        <v/>
      </c>
      <c r="C240" t="str">
        <f>IF($A240="","",Target_Settings!C238)</f>
        <v/>
      </c>
      <c r="D240" s="4" t="str">
        <f>IF($A240="","",SUMIFS(PMS_Export!$G$4:$G$2003,PMS_Export!$A$4:$A$2003,$A240,PMS_Export!$E$4:$E$2003,"&lt;&gt;Cancelled"))</f>
        <v/>
      </c>
      <c r="E240" s="5" t="str">
        <f>IF($A240="","",SUMIFS(PMS_Export!$H$4:$H$2003,PMS_Export!$A$4:$A$2003,$A240,PMS_Export!$E$4:$E$2003,"&lt;&gt;Cancelled"))</f>
        <v/>
      </c>
      <c r="F240" t="str">
        <f t="shared" si="15"/>
        <v/>
      </c>
      <c r="G240" t="str">
        <f>IF($A240="","",Target_Settings!F238)</f>
        <v/>
      </c>
      <c r="H240" s="4" t="str">
        <f t="shared" si="16"/>
        <v/>
      </c>
      <c r="I240" t="str">
        <f t="shared" si="17"/>
        <v/>
      </c>
      <c r="J240" s="4" t="str">
        <f t="shared" si="18"/>
        <v/>
      </c>
      <c r="L240" t="str">
        <f>IF($A240="","",VLOOKUP($A240,Target_Settings!$A$5:$H$304,4,FALSE))</f>
        <v/>
      </c>
      <c r="M240" t="str">
        <f>IF($A240="","",VLOOKUP($A240,Target_Settings!$A$5:$H$304,5,FALSE))</f>
        <v/>
      </c>
      <c r="N240" t="str">
        <f>IF($A240="","",VLOOKUP($A240,Target_Settings!$A$5:$H$304,7,FALSE))</f>
        <v/>
      </c>
      <c r="O240" t="str">
        <f>IF($A240="","",VLOOKUP($A240,Target_Settings!$A$5:$H$304,8,FALSE))</f>
        <v/>
      </c>
      <c r="P240" t="str">
        <f t="shared" si="19"/>
        <v/>
      </c>
    </row>
    <row r="241" spans="1:16" ht="18" customHeight="1">
      <c r="A241" t="str">
        <f>IF(Target_Settings!A239="","",Target_Settings!A239)</f>
        <v/>
      </c>
      <c r="B241" t="str">
        <f>IF($A241="","",Target_Settings!B239)</f>
        <v/>
      </c>
      <c r="C241" t="str">
        <f>IF($A241="","",Target_Settings!C239)</f>
        <v/>
      </c>
      <c r="D241" s="4" t="str">
        <f>IF($A241="","",SUMIFS(PMS_Export!$G$4:$G$2003,PMS_Export!$A$4:$A$2003,$A241,PMS_Export!$E$4:$E$2003,"&lt;&gt;Cancelled"))</f>
        <v/>
      </c>
      <c r="E241" s="5" t="str">
        <f>IF($A241="","",SUMIFS(PMS_Export!$H$4:$H$2003,PMS_Export!$A$4:$A$2003,$A241,PMS_Export!$E$4:$E$2003,"&lt;&gt;Cancelled"))</f>
        <v/>
      </c>
      <c r="F241" t="str">
        <f t="shared" si="15"/>
        <v/>
      </c>
      <c r="G241" t="str">
        <f>IF($A241="","",Target_Settings!F239)</f>
        <v/>
      </c>
      <c r="H241" s="4" t="str">
        <f t="shared" si="16"/>
        <v/>
      </c>
      <c r="I241" t="str">
        <f t="shared" si="17"/>
        <v/>
      </c>
      <c r="J241" s="4" t="str">
        <f t="shared" si="18"/>
        <v/>
      </c>
      <c r="L241" t="str">
        <f>IF($A241="","",VLOOKUP($A241,Target_Settings!$A$5:$H$304,4,FALSE))</f>
        <v/>
      </c>
      <c r="M241" t="str">
        <f>IF($A241="","",VLOOKUP($A241,Target_Settings!$A$5:$H$304,5,FALSE))</f>
        <v/>
      </c>
      <c r="N241" t="str">
        <f>IF($A241="","",VLOOKUP($A241,Target_Settings!$A$5:$H$304,7,FALSE))</f>
        <v/>
      </c>
      <c r="O241" t="str">
        <f>IF($A241="","",VLOOKUP($A241,Target_Settings!$A$5:$H$304,8,FALSE))</f>
        <v/>
      </c>
      <c r="P241" t="str">
        <f t="shared" si="19"/>
        <v/>
      </c>
    </row>
    <row r="242" spans="1:16" ht="18" customHeight="1">
      <c r="A242" t="str">
        <f>IF(Target_Settings!A240="","",Target_Settings!A240)</f>
        <v/>
      </c>
      <c r="B242" t="str">
        <f>IF($A242="","",Target_Settings!B240)</f>
        <v/>
      </c>
      <c r="C242" t="str">
        <f>IF($A242="","",Target_Settings!C240)</f>
        <v/>
      </c>
      <c r="D242" s="4" t="str">
        <f>IF($A242="","",SUMIFS(PMS_Export!$G$4:$G$2003,PMS_Export!$A$4:$A$2003,$A242,PMS_Export!$E$4:$E$2003,"&lt;&gt;Cancelled"))</f>
        <v/>
      </c>
      <c r="E242" s="5" t="str">
        <f>IF($A242="","",SUMIFS(PMS_Export!$H$4:$H$2003,PMS_Export!$A$4:$A$2003,$A242,PMS_Export!$E$4:$E$2003,"&lt;&gt;Cancelled"))</f>
        <v/>
      </c>
      <c r="F242" t="str">
        <f t="shared" si="15"/>
        <v/>
      </c>
      <c r="G242" t="str">
        <f>IF($A242="","",Target_Settings!F240)</f>
        <v/>
      </c>
      <c r="H242" s="4" t="str">
        <f t="shared" si="16"/>
        <v/>
      </c>
      <c r="I242" t="str">
        <f t="shared" si="17"/>
        <v/>
      </c>
      <c r="J242" s="4" t="str">
        <f t="shared" si="18"/>
        <v/>
      </c>
      <c r="L242" t="str">
        <f>IF($A242="","",VLOOKUP($A242,Target_Settings!$A$5:$H$304,4,FALSE))</f>
        <v/>
      </c>
      <c r="M242" t="str">
        <f>IF($A242="","",VLOOKUP($A242,Target_Settings!$A$5:$H$304,5,FALSE))</f>
        <v/>
      </c>
      <c r="N242" t="str">
        <f>IF($A242="","",VLOOKUP($A242,Target_Settings!$A$5:$H$304,7,FALSE))</f>
        <v/>
      </c>
      <c r="O242" t="str">
        <f>IF($A242="","",VLOOKUP($A242,Target_Settings!$A$5:$H$304,8,FALSE))</f>
        <v/>
      </c>
      <c r="P242" t="str">
        <f t="shared" si="19"/>
        <v/>
      </c>
    </row>
    <row r="243" spans="1:16" ht="18" customHeight="1">
      <c r="A243" t="str">
        <f>IF(Target_Settings!A241="","",Target_Settings!A241)</f>
        <v/>
      </c>
      <c r="B243" t="str">
        <f>IF($A243="","",Target_Settings!B241)</f>
        <v/>
      </c>
      <c r="C243" t="str">
        <f>IF($A243="","",Target_Settings!C241)</f>
        <v/>
      </c>
      <c r="D243" s="4" t="str">
        <f>IF($A243="","",SUMIFS(PMS_Export!$G$4:$G$2003,PMS_Export!$A$4:$A$2003,$A243,PMS_Export!$E$4:$E$2003,"&lt;&gt;Cancelled"))</f>
        <v/>
      </c>
      <c r="E243" s="5" t="str">
        <f>IF($A243="","",SUMIFS(PMS_Export!$H$4:$H$2003,PMS_Export!$A$4:$A$2003,$A243,PMS_Export!$E$4:$E$2003,"&lt;&gt;Cancelled"))</f>
        <v/>
      </c>
      <c r="F243" t="str">
        <f t="shared" si="15"/>
        <v/>
      </c>
      <c r="G243" t="str">
        <f>IF($A243="","",Target_Settings!F241)</f>
        <v/>
      </c>
      <c r="H243" s="4" t="str">
        <f t="shared" si="16"/>
        <v/>
      </c>
      <c r="I243" t="str">
        <f t="shared" si="17"/>
        <v/>
      </c>
      <c r="J243" s="4" t="str">
        <f t="shared" si="18"/>
        <v/>
      </c>
      <c r="L243" t="str">
        <f>IF($A243="","",VLOOKUP($A243,Target_Settings!$A$5:$H$304,4,FALSE))</f>
        <v/>
      </c>
      <c r="M243" t="str">
        <f>IF($A243="","",VLOOKUP($A243,Target_Settings!$A$5:$H$304,5,FALSE))</f>
        <v/>
      </c>
      <c r="N243" t="str">
        <f>IF($A243="","",VLOOKUP($A243,Target_Settings!$A$5:$H$304,7,FALSE))</f>
        <v/>
      </c>
      <c r="O243" t="str">
        <f>IF($A243="","",VLOOKUP($A243,Target_Settings!$A$5:$H$304,8,FALSE))</f>
        <v/>
      </c>
      <c r="P243" t="str">
        <f t="shared" si="19"/>
        <v/>
      </c>
    </row>
    <row r="244" spans="1:16" ht="18" customHeight="1">
      <c r="A244" t="str">
        <f>IF(Target_Settings!A242="","",Target_Settings!A242)</f>
        <v/>
      </c>
      <c r="B244" t="str">
        <f>IF($A244="","",Target_Settings!B242)</f>
        <v/>
      </c>
      <c r="C244" t="str">
        <f>IF($A244="","",Target_Settings!C242)</f>
        <v/>
      </c>
      <c r="D244" s="4" t="str">
        <f>IF($A244="","",SUMIFS(PMS_Export!$G$4:$G$2003,PMS_Export!$A$4:$A$2003,$A244,PMS_Export!$E$4:$E$2003,"&lt;&gt;Cancelled"))</f>
        <v/>
      </c>
      <c r="E244" s="5" t="str">
        <f>IF($A244="","",SUMIFS(PMS_Export!$H$4:$H$2003,PMS_Export!$A$4:$A$2003,$A244,PMS_Export!$E$4:$E$2003,"&lt;&gt;Cancelled"))</f>
        <v/>
      </c>
      <c r="F244" t="str">
        <f t="shared" si="15"/>
        <v/>
      </c>
      <c r="G244" t="str">
        <f>IF($A244="","",Target_Settings!F242)</f>
        <v/>
      </c>
      <c r="H244" s="4" t="str">
        <f t="shared" si="16"/>
        <v/>
      </c>
      <c r="I244" t="str">
        <f t="shared" si="17"/>
        <v/>
      </c>
      <c r="J244" s="4" t="str">
        <f t="shared" si="18"/>
        <v/>
      </c>
      <c r="L244" t="str">
        <f>IF($A244="","",VLOOKUP($A244,Target_Settings!$A$5:$H$304,4,FALSE))</f>
        <v/>
      </c>
      <c r="M244" t="str">
        <f>IF($A244="","",VLOOKUP($A244,Target_Settings!$A$5:$H$304,5,FALSE))</f>
        <v/>
      </c>
      <c r="N244" t="str">
        <f>IF($A244="","",VLOOKUP($A244,Target_Settings!$A$5:$H$304,7,FALSE))</f>
        <v/>
      </c>
      <c r="O244" t="str">
        <f>IF($A244="","",VLOOKUP($A244,Target_Settings!$A$5:$H$304,8,FALSE))</f>
        <v/>
      </c>
      <c r="P244" t="str">
        <f t="shared" si="19"/>
        <v/>
      </c>
    </row>
    <row r="245" spans="1:16" ht="18" customHeight="1">
      <c r="A245" t="str">
        <f>IF(Target_Settings!A243="","",Target_Settings!A243)</f>
        <v/>
      </c>
      <c r="B245" t="str">
        <f>IF($A245="","",Target_Settings!B243)</f>
        <v/>
      </c>
      <c r="C245" t="str">
        <f>IF($A245="","",Target_Settings!C243)</f>
        <v/>
      </c>
      <c r="D245" s="4" t="str">
        <f>IF($A245="","",SUMIFS(PMS_Export!$G$4:$G$2003,PMS_Export!$A$4:$A$2003,$A245,PMS_Export!$E$4:$E$2003,"&lt;&gt;Cancelled"))</f>
        <v/>
      </c>
      <c r="E245" s="5" t="str">
        <f>IF($A245="","",SUMIFS(PMS_Export!$H$4:$H$2003,PMS_Export!$A$4:$A$2003,$A245,PMS_Export!$E$4:$E$2003,"&lt;&gt;Cancelled"))</f>
        <v/>
      </c>
      <c r="F245" t="str">
        <f t="shared" si="15"/>
        <v/>
      </c>
      <c r="G245" t="str">
        <f>IF($A245="","",Target_Settings!F243)</f>
        <v/>
      </c>
      <c r="H245" s="4" t="str">
        <f t="shared" si="16"/>
        <v/>
      </c>
      <c r="I245" t="str">
        <f t="shared" si="17"/>
        <v/>
      </c>
      <c r="J245" s="4" t="str">
        <f t="shared" si="18"/>
        <v/>
      </c>
      <c r="L245" t="str">
        <f>IF($A245="","",VLOOKUP($A245,Target_Settings!$A$5:$H$304,4,FALSE))</f>
        <v/>
      </c>
      <c r="M245" t="str">
        <f>IF($A245="","",VLOOKUP($A245,Target_Settings!$A$5:$H$304,5,FALSE))</f>
        <v/>
      </c>
      <c r="N245" t="str">
        <f>IF($A245="","",VLOOKUP($A245,Target_Settings!$A$5:$H$304,7,FALSE))</f>
        <v/>
      </c>
      <c r="O245" t="str">
        <f>IF($A245="","",VLOOKUP($A245,Target_Settings!$A$5:$H$304,8,FALSE))</f>
        <v/>
      </c>
      <c r="P245" t="str">
        <f t="shared" si="19"/>
        <v/>
      </c>
    </row>
    <row r="246" spans="1:16" ht="18" customHeight="1">
      <c r="A246" t="str">
        <f>IF(Target_Settings!A244="","",Target_Settings!A244)</f>
        <v/>
      </c>
      <c r="B246" t="str">
        <f>IF($A246="","",Target_Settings!B244)</f>
        <v/>
      </c>
      <c r="C246" t="str">
        <f>IF($A246="","",Target_Settings!C244)</f>
        <v/>
      </c>
      <c r="D246" s="4" t="str">
        <f>IF($A246="","",SUMIFS(PMS_Export!$G$4:$G$2003,PMS_Export!$A$4:$A$2003,$A246,PMS_Export!$E$4:$E$2003,"&lt;&gt;Cancelled"))</f>
        <v/>
      </c>
      <c r="E246" s="5" t="str">
        <f>IF($A246="","",SUMIFS(PMS_Export!$H$4:$H$2003,PMS_Export!$A$4:$A$2003,$A246,PMS_Export!$E$4:$E$2003,"&lt;&gt;Cancelled"))</f>
        <v/>
      </c>
      <c r="F246" t="str">
        <f t="shared" si="15"/>
        <v/>
      </c>
      <c r="G246" t="str">
        <f>IF($A246="","",Target_Settings!F244)</f>
        <v/>
      </c>
      <c r="H246" s="4" t="str">
        <f t="shared" si="16"/>
        <v/>
      </c>
      <c r="I246" t="str">
        <f t="shared" si="17"/>
        <v/>
      </c>
      <c r="J246" s="4" t="str">
        <f t="shared" si="18"/>
        <v/>
      </c>
      <c r="L246" t="str">
        <f>IF($A246="","",VLOOKUP($A246,Target_Settings!$A$5:$H$304,4,FALSE))</f>
        <v/>
      </c>
      <c r="M246" t="str">
        <f>IF($A246="","",VLOOKUP($A246,Target_Settings!$A$5:$H$304,5,FALSE))</f>
        <v/>
      </c>
      <c r="N246" t="str">
        <f>IF($A246="","",VLOOKUP($A246,Target_Settings!$A$5:$H$304,7,FALSE))</f>
        <v/>
      </c>
      <c r="O246" t="str">
        <f>IF($A246="","",VLOOKUP($A246,Target_Settings!$A$5:$H$304,8,FALSE))</f>
        <v/>
      </c>
      <c r="P246" t="str">
        <f t="shared" si="19"/>
        <v/>
      </c>
    </row>
    <row r="247" spans="1:16" ht="18" customHeight="1">
      <c r="A247" t="str">
        <f>IF(Target_Settings!A245="","",Target_Settings!A245)</f>
        <v/>
      </c>
      <c r="B247" t="str">
        <f>IF($A247="","",Target_Settings!B245)</f>
        <v/>
      </c>
      <c r="C247" t="str">
        <f>IF($A247="","",Target_Settings!C245)</f>
        <v/>
      </c>
      <c r="D247" s="4" t="str">
        <f>IF($A247="","",SUMIFS(PMS_Export!$G$4:$G$2003,PMS_Export!$A$4:$A$2003,$A247,PMS_Export!$E$4:$E$2003,"&lt;&gt;Cancelled"))</f>
        <v/>
      </c>
      <c r="E247" s="5" t="str">
        <f>IF($A247="","",SUMIFS(PMS_Export!$H$4:$H$2003,PMS_Export!$A$4:$A$2003,$A247,PMS_Export!$E$4:$E$2003,"&lt;&gt;Cancelled"))</f>
        <v/>
      </c>
      <c r="F247" t="str">
        <f t="shared" si="15"/>
        <v/>
      </c>
      <c r="G247" t="str">
        <f>IF($A247="","",Target_Settings!F245)</f>
        <v/>
      </c>
      <c r="H247" s="4" t="str">
        <f t="shared" si="16"/>
        <v/>
      </c>
      <c r="I247" t="str">
        <f t="shared" si="17"/>
        <v/>
      </c>
      <c r="J247" s="4" t="str">
        <f t="shared" si="18"/>
        <v/>
      </c>
      <c r="L247" t="str">
        <f>IF($A247="","",VLOOKUP($A247,Target_Settings!$A$5:$H$304,4,FALSE))</f>
        <v/>
      </c>
      <c r="M247" t="str">
        <f>IF($A247="","",VLOOKUP($A247,Target_Settings!$A$5:$H$304,5,FALSE))</f>
        <v/>
      </c>
      <c r="N247" t="str">
        <f>IF($A247="","",VLOOKUP($A247,Target_Settings!$A$5:$H$304,7,FALSE))</f>
        <v/>
      </c>
      <c r="O247" t="str">
        <f>IF($A247="","",VLOOKUP($A247,Target_Settings!$A$5:$H$304,8,FALSE))</f>
        <v/>
      </c>
      <c r="P247" t="str">
        <f t="shared" si="19"/>
        <v/>
      </c>
    </row>
    <row r="248" spans="1:16" ht="18" customHeight="1">
      <c r="A248" t="str">
        <f>IF(Target_Settings!A246="","",Target_Settings!A246)</f>
        <v/>
      </c>
      <c r="B248" t="str">
        <f>IF($A248="","",Target_Settings!B246)</f>
        <v/>
      </c>
      <c r="C248" t="str">
        <f>IF($A248="","",Target_Settings!C246)</f>
        <v/>
      </c>
      <c r="D248" s="4" t="str">
        <f>IF($A248="","",SUMIFS(PMS_Export!$G$4:$G$2003,PMS_Export!$A$4:$A$2003,$A248,PMS_Export!$E$4:$E$2003,"&lt;&gt;Cancelled"))</f>
        <v/>
      </c>
      <c r="E248" s="5" t="str">
        <f>IF($A248="","",SUMIFS(PMS_Export!$H$4:$H$2003,PMS_Export!$A$4:$A$2003,$A248,PMS_Export!$E$4:$E$2003,"&lt;&gt;Cancelled"))</f>
        <v/>
      </c>
      <c r="F248" t="str">
        <f t="shared" si="15"/>
        <v/>
      </c>
      <c r="G248" t="str">
        <f>IF($A248="","",Target_Settings!F246)</f>
        <v/>
      </c>
      <c r="H248" s="4" t="str">
        <f t="shared" si="16"/>
        <v/>
      </c>
      <c r="I248" t="str">
        <f t="shared" si="17"/>
        <v/>
      </c>
      <c r="J248" s="4" t="str">
        <f t="shared" si="18"/>
        <v/>
      </c>
      <c r="L248" t="str">
        <f>IF($A248="","",VLOOKUP($A248,Target_Settings!$A$5:$H$304,4,FALSE))</f>
        <v/>
      </c>
      <c r="M248" t="str">
        <f>IF($A248="","",VLOOKUP($A248,Target_Settings!$A$5:$H$304,5,FALSE))</f>
        <v/>
      </c>
      <c r="N248" t="str">
        <f>IF($A248="","",VLOOKUP($A248,Target_Settings!$A$5:$H$304,7,FALSE))</f>
        <v/>
      </c>
      <c r="O248" t="str">
        <f>IF($A248="","",VLOOKUP($A248,Target_Settings!$A$5:$H$304,8,FALSE))</f>
        <v/>
      </c>
      <c r="P248" t="str">
        <f t="shared" si="19"/>
        <v/>
      </c>
    </row>
    <row r="249" spans="1:16" ht="18" customHeight="1">
      <c r="A249" t="str">
        <f>IF(Target_Settings!A247="","",Target_Settings!A247)</f>
        <v/>
      </c>
      <c r="B249" t="str">
        <f>IF($A249="","",Target_Settings!B247)</f>
        <v/>
      </c>
      <c r="C249" t="str">
        <f>IF($A249="","",Target_Settings!C247)</f>
        <v/>
      </c>
      <c r="D249" s="4" t="str">
        <f>IF($A249="","",SUMIFS(PMS_Export!$G$4:$G$2003,PMS_Export!$A$4:$A$2003,$A249,PMS_Export!$E$4:$E$2003,"&lt;&gt;Cancelled"))</f>
        <v/>
      </c>
      <c r="E249" s="5" t="str">
        <f>IF($A249="","",SUMIFS(PMS_Export!$H$4:$H$2003,PMS_Export!$A$4:$A$2003,$A249,PMS_Export!$E$4:$E$2003,"&lt;&gt;Cancelled"))</f>
        <v/>
      </c>
      <c r="F249" t="str">
        <f t="shared" si="15"/>
        <v/>
      </c>
      <c r="G249" t="str">
        <f>IF($A249="","",Target_Settings!F247)</f>
        <v/>
      </c>
      <c r="H249" s="4" t="str">
        <f t="shared" si="16"/>
        <v/>
      </c>
      <c r="I249" t="str">
        <f t="shared" si="17"/>
        <v/>
      </c>
      <c r="J249" s="4" t="str">
        <f t="shared" si="18"/>
        <v/>
      </c>
      <c r="L249" t="str">
        <f>IF($A249="","",VLOOKUP($A249,Target_Settings!$A$5:$H$304,4,FALSE))</f>
        <v/>
      </c>
      <c r="M249" t="str">
        <f>IF($A249="","",VLOOKUP($A249,Target_Settings!$A$5:$H$304,5,FALSE))</f>
        <v/>
      </c>
      <c r="N249" t="str">
        <f>IF($A249="","",VLOOKUP($A249,Target_Settings!$A$5:$H$304,7,FALSE))</f>
        <v/>
      </c>
      <c r="O249" t="str">
        <f>IF($A249="","",VLOOKUP($A249,Target_Settings!$A$5:$H$304,8,FALSE))</f>
        <v/>
      </c>
      <c r="P249" t="str">
        <f t="shared" si="19"/>
        <v/>
      </c>
    </row>
    <row r="250" spans="1:16" ht="18" customHeight="1">
      <c r="A250" t="str">
        <f>IF(Target_Settings!A248="","",Target_Settings!A248)</f>
        <v/>
      </c>
      <c r="B250" t="str">
        <f>IF($A250="","",Target_Settings!B248)</f>
        <v/>
      </c>
      <c r="C250" t="str">
        <f>IF($A250="","",Target_Settings!C248)</f>
        <v/>
      </c>
      <c r="D250" s="4" t="str">
        <f>IF($A250="","",SUMIFS(PMS_Export!$G$4:$G$2003,PMS_Export!$A$4:$A$2003,$A250,PMS_Export!$E$4:$E$2003,"&lt;&gt;Cancelled"))</f>
        <v/>
      </c>
      <c r="E250" s="5" t="str">
        <f>IF($A250="","",SUMIFS(PMS_Export!$H$4:$H$2003,PMS_Export!$A$4:$A$2003,$A250,PMS_Export!$E$4:$E$2003,"&lt;&gt;Cancelled"))</f>
        <v/>
      </c>
      <c r="F250" t="str">
        <f t="shared" si="15"/>
        <v/>
      </c>
      <c r="G250" t="str">
        <f>IF($A250="","",Target_Settings!F248)</f>
        <v/>
      </c>
      <c r="H250" s="4" t="str">
        <f t="shared" si="16"/>
        <v/>
      </c>
      <c r="I250" t="str">
        <f t="shared" si="17"/>
        <v/>
      </c>
      <c r="J250" s="4" t="str">
        <f t="shared" si="18"/>
        <v/>
      </c>
      <c r="L250" t="str">
        <f>IF($A250="","",VLOOKUP($A250,Target_Settings!$A$5:$H$304,4,FALSE))</f>
        <v/>
      </c>
      <c r="M250" t="str">
        <f>IF($A250="","",VLOOKUP($A250,Target_Settings!$A$5:$H$304,5,FALSE))</f>
        <v/>
      </c>
      <c r="N250" t="str">
        <f>IF($A250="","",VLOOKUP($A250,Target_Settings!$A$5:$H$304,7,FALSE))</f>
        <v/>
      </c>
      <c r="O250" t="str">
        <f>IF($A250="","",VLOOKUP($A250,Target_Settings!$A$5:$H$304,8,FALSE))</f>
        <v/>
      </c>
      <c r="P250" t="str">
        <f t="shared" si="19"/>
        <v/>
      </c>
    </row>
    <row r="251" spans="1:16" ht="18" customHeight="1">
      <c r="A251" t="str">
        <f>IF(Target_Settings!A249="","",Target_Settings!A249)</f>
        <v/>
      </c>
      <c r="B251" t="str">
        <f>IF($A251="","",Target_Settings!B249)</f>
        <v/>
      </c>
      <c r="C251" t="str">
        <f>IF($A251="","",Target_Settings!C249)</f>
        <v/>
      </c>
      <c r="D251" s="4" t="str">
        <f>IF($A251="","",SUMIFS(PMS_Export!$G$4:$G$2003,PMS_Export!$A$4:$A$2003,$A251,PMS_Export!$E$4:$E$2003,"&lt;&gt;Cancelled"))</f>
        <v/>
      </c>
      <c r="E251" s="5" t="str">
        <f>IF($A251="","",SUMIFS(PMS_Export!$H$4:$H$2003,PMS_Export!$A$4:$A$2003,$A251,PMS_Export!$E$4:$E$2003,"&lt;&gt;Cancelled"))</f>
        <v/>
      </c>
      <c r="F251" t="str">
        <f t="shared" si="15"/>
        <v/>
      </c>
      <c r="G251" t="str">
        <f>IF($A251="","",Target_Settings!F249)</f>
        <v/>
      </c>
      <c r="H251" s="4" t="str">
        <f t="shared" si="16"/>
        <v/>
      </c>
      <c r="I251" t="str">
        <f t="shared" si="17"/>
        <v/>
      </c>
      <c r="J251" s="4" t="str">
        <f t="shared" si="18"/>
        <v/>
      </c>
      <c r="L251" t="str">
        <f>IF($A251="","",VLOOKUP($A251,Target_Settings!$A$5:$H$304,4,FALSE))</f>
        <v/>
      </c>
      <c r="M251" t="str">
        <f>IF($A251="","",VLOOKUP($A251,Target_Settings!$A$5:$H$304,5,FALSE))</f>
        <v/>
      </c>
      <c r="N251" t="str">
        <f>IF($A251="","",VLOOKUP($A251,Target_Settings!$A$5:$H$304,7,FALSE))</f>
        <v/>
      </c>
      <c r="O251" t="str">
        <f>IF($A251="","",VLOOKUP($A251,Target_Settings!$A$5:$H$304,8,FALSE))</f>
        <v/>
      </c>
      <c r="P251" t="str">
        <f t="shared" si="19"/>
        <v/>
      </c>
    </row>
    <row r="252" spans="1:16" ht="18" customHeight="1">
      <c r="A252" t="str">
        <f>IF(Target_Settings!A250="","",Target_Settings!A250)</f>
        <v/>
      </c>
      <c r="B252" t="str">
        <f>IF($A252="","",Target_Settings!B250)</f>
        <v/>
      </c>
      <c r="C252" t="str">
        <f>IF($A252="","",Target_Settings!C250)</f>
        <v/>
      </c>
      <c r="D252" s="4" t="str">
        <f>IF($A252="","",SUMIFS(PMS_Export!$G$4:$G$2003,PMS_Export!$A$4:$A$2003,$A252,PMS_Export!$E$4:$E$2003,"&lt;&gt;Cancelled"))</f>
        <v/>
      </c>
      <c r="E252" s="5" t="str">
        <f>IF($A252="","",SUMIFS(PMS_Export!$H$4:$H$2003,PMS_Export!$A$4:$A$2003,$A252,PMS_Export!$E$4:$E$2003,"&lt;&gt;Cancelled"))</f>
        <v/>
      </c>
      <c r="F252" t="str">
        <f t="shared" si="15"/>
        <v/>
      </c>
      <c r="G252" t="str">
        <f>IF($A252="","",Target_Settings!F250)</f>
        <v/>
      </c>
      <c r="H252" s="4" t="str">
        <f t="shared" si="16"/>
        <v/>
      </c>
      <c r="I252" t="str">
        <f t="shared" si="17"/>
        <v/>
      </c>
      <c r="J252" s="4" t="str">
        <f t="shared" si="18"/>
        <v/>
      </c>
      <c r="L252" t="str">
        <f>IF($A252="","",VLOOKUP($A252,Target_Settings!$A$5:$H$304,4,FALSE))</f>
        <v/>
      </c>
      <c r="M252" t="str">
        <f>IF($A252="","",VLOOKUP($A252,Target_Settings!$A$5:$H$304,5,FALSE))</f>
        <v/>
      </c>
      <c r="N252" t="str">
        <f>IF($A252="","",VLOOKUP($A252,Target_Settings!$A$5:$H$304,7,FALSE))</f>
        <v/>
      </c>
      <c r="O252" t="str">
        <f>IF($A252="","",VLOOKUP($A252,Target_Settings!$A$5:$H$304,8,FALSE))</f>
        <v/>
      </c>
      <c r="P252" t="str">
        <f t="shared" si="19"/>
        <v/>
      </c>
    </row>
    <row r="253" spans="1:16" ht="18" customHeight="1">
      <c r="A253" t="str">
        <f>IF(Target_Settings!A251="","",Target_Settings!A251)</f>
        <v/>
      </c>
      <c r="B253" t="str">
        <f>IF($A253="","",Target_Settings!B251)</f>
        <v/>
      </c>
      <c r="C253" t="str">
        <f>IF($A253="","",Target_Settings!C251)</f>
        <v/>
      </c>
      <c r="D253" s="4" t="str">
        <f>IF($A253="","",SUMIFS(PMS_Export!$G$4:$G$2003,PMS_Export!$A$4:$A$2003,$A253,PMS_Export!$E$4:$E$2003,"&lt;&gt;Cancelled"))</f>
        <v/>
      </c>
      <c r="E253" s="5" t="str">
        <f>IF($A253="","",SUMIFS(PMS_Export!$H$4:$H$2003,PMS_Export!$A$4:$A$2003,$A253,PMS_Export!$E$4:$E$2003,"&lt;&gt;Cancelled"))</f>
        <v/>
      </c>
      <c r="F253" t="str">
        <f t="shared" si="15"/>
        <v/>
      </c>
      <c r="G253" t="str">
        <f>IF($A253="","",Target_Settings!F251)</f>
        <v/>
      </c>
      <c r="H253" s="4" t="str">
        <f t="shared" si="16"/>
        <v/>
      </c>
      <c r="I253" t="str">
        <f t="shared" si="17"/>
        <v/>
      </c>
      <c r="J253" s="4" t="str">
        <f t="shared" si="18"/>
        <v/>
      </c>
      <c r="L253" t="str">
        <f>IF($A253="","",VLOOKUP($A253,Target_Settings!$A$5:$H$304,4,FALSE))</f>
        <v/>
      </c>
      <c r="M253" t="str">
        <f>IF($A253="","",VLOOKUP($A253,Target_Settings!$A$5:$H$304,5,FALSE))</f>
        <v/>
      </c>
      <c r="N253" t="str">
        <f>IF($A253="","",VLOOKUP($A253,Target_Settings!$A$5:$H$304,7,FALSE))</f>
        <v/>
      </c>
      <c r="O253" t="str">
        <f>IF($A253="","",VLOOKUP($A253,Target_Settings!$A$5:$H$304,8,FALSE))</f>
        <v/>
      </c>
      <c r="P253" t="str">
        <f t="shared" si="19"/>
        <v/>
      </c>
    </row>
    <row r="254" spans="1:16" ht="18" customHeight="1">
      <c r="A254" t="str">
        <f>IF(Target_Settings!A252="","",Target_Settings!A252)</f>
        <v/>
      </c>
      <c r="B254" t="str">
        <f>IF($A254="","",Target_Settings!B252)</f>
        <v/>
      </c>
      <c r="C254" t="str">
        <f>IF($A254="","",Target_Settings!C252)</f>
        <v/>
      </c>
      <c r="D254" s="4" t="str">
        <f>IF($A254="","",SUMIFS(PMS_Export!$G$4:$G$2003,PMS_Export!$A$4:$A$2003,$A254,PMS_Export!$E$4:$E$2003,"&lt;&gt;Cancelled"))</f>
        <v/>
      </c>
      <c r="E254" s="5" t="str">
        <f>IF($A254="","",SUMIFS(PMS_Export!$H$4:$H$2003,PMS_Export!$A$4:$A$2003,$A254,PMS_Export!$E$4:$E$2003,"&lt;&gt;Cancelled"))</f>
        <v/>
      </c>
      <c r="F254" t="str">
        <f t="shared" si="15"/>
        <v/>
      </c>
      <c r="G254" t="str">
        <f>IF($A254="","",Target_Settings!F252)</f>
        <v/>
      </c>
      <c r="H254" s="4" t="str">
        <f t="shared" si="16"/>
        <v/>
      </c>
      <c r="I254" t="str">
        <f t="shared" si="17"/>
        <v/>
      </c>
      <c r="J254" s="4" t="str">
        <f t="shared" si="18"/>
        <v/>
      </c>
      <c r="L254" t="str">
        <f>IF($A254="","",VLOOKUP($A254,Target_Settings!$A$5:$H$304,4,FALSE))</f>
        <v/>
      </c>
      <c r="M254" t="str">
        <f>IF($A254="","",VLOOKUP($A254,Target_Settings!$A$5:$H$304,5,FALSE))</f>
        <v/>
      </c>
      <c r="N254" t="str">
        <f>IF($A254="","",VLOOKUP($A254,Target_Settings!$A$5:$H$304,7,FALSE))</f>
        <v/>
      </c>
      <c r="O254" t="str">
        <f>IF($A254="","",VLOOKUP($A254,Target_Settings!$A$5:$H$304,8,FALSE))</f>
        <v/>
      </c>
      <c r="P254" t="str">
        <f t="shared" si="19"/>
        <v/>
      </c>
    </row>
    <row r="255" spans="1:16" ht="18" customHeight="1">
      <c r="A255" t="str">
        <f>IF(Target_Settings!A253="","",Target_Settings!A253)</f>
        <v/>
      </c>
      <c r="B255" t="str">
        <f>IF($A255="","",Target_Settings!B253)</f>
        <v/>
      </c>
      <c r="C255" t="str">
        <f>IF($A255="","",Target_Settings!C253)</f>
        <v/>
      </c>
      <c r="D255" s="4" t="str">
        <f>IF($A255="","",SUMIFS(PMS_Export!$G$4:$G$2003,PMS_Export!$A$4:$A$2003,$A255,PMS_Export!$E$4:$E$2003,"&lt;&gt;Cancelled"))</f>
        <v/>
      </c>
      <c r="E255" s="5" t="str">
        <f>IF($A255="","",SUMIFS(PMS_Export!$H$4:$H$2003,PMS_Export!$A$4:$A$2003,$A255,PMS_Export!$E$4:$E$2003,"&lt;&gt;Cancelled"))</f>
        <v/>
      </c>
      <c r="F255" t="str">
        <f t="shared" si="15"/>
        <v/>
      </c>
      <c r="G255" t="str">
        <f>IF($A255="","",Target_Settings!F253)</f>
        <v/>
      </c>
      <c r="H255" s="4" t="str">
        <f t="shared" si="16"/>
        <v/>
      </c>
      <c r="I255" t="str">
        <f t="shared" si="17"/>
        <v/>
      </c>
      <c r="J255" s="4" t="str">
        <f t="shared" si="18"/>
        <v/>
      </c>
      <c r="L255" t="str">
        <f>IF($A255="","",VLOOKUP($A255,Target_Settings!$A$5:$H$304,4,FALSE))</f>
        <v/>
      </c>
      <c r="M255" t="str">
        <f>IF($A255="","",VLOOKUP($A255,Target_Settings!$A$5:$H$304,5,FALSE))</f>
        <v/>
      </c>
      <c r="N255" t="str">
        <f>IF($A255="","",VLOOKUP($A255,Target_Settings!$A$5:$H$304,7,FALSE))</f>
        <v/>
      </c>
      <c r="O255" t="str">
        <f>IF($A255="","",VLOOKUP($A255,Target_Settings!$A$5:$H$304,8,FALSE))</f>
        <v/>
      </c>
      <c r="P255" t="str">
        <f t="shared" si="19"/>
        <v/>
      </c>
    </row>
    <row r="256" spans="1:16" ht="18" customHeight="1">
      <c r="A256" t="str">
        <f>IF(Target_Settings!A254="","",Target_Settings!A254)</f>
        <v/>
      </c>
      <c r="B256" t="str">
        <f>IF($A256="","",Target_Settings!B254)</f>
        <v/>
      </c>
      <c r="C256" t="str">
        <f>IF($A256="","",Target_Settings!C254)</f>
        <v/>
      </c>
      <c r="D256" s="4" t="str">
        <f>IF($A256="","",SUMIFS(PMS_Export!$G$4:$G$2003,PMS_Export!$A$4:$A$2003,$A256,PMS_Export!$E$4:$E$2003,"&lt;&gt;Cancelled"))</f>
        <v/>
      </c>
      <c r="E256" s="5" t="str">
        <f>IF($A256="","",SUMIFS(PMS_Export!$H$4:$H$2003,PMS_Export!$A$4:$A$2003,$A256,PMS_Export!$E$4:$E$2003,"&lt;&gt;Cancelled"))</f>
        <v/>
      </c>
      <c r="F256" t="str">
        <f t="shared" si="15"/>
        <v/>
      </c>
      <c r="G256" t="str">
        <f>IF($A256="","",Target_Settings!F254)</f>
        <v/>
      </c>
      <c r="H256" s="4" t="str">
        <f t="shared" si="16"/>
        <v/>
      </c>
      <c r="I256" t="str">
        <f t="shared" si="17"/>
        <v/>
      </c>
      <c r="J256" s="4" t="str">
        <f t="shared" si="18"/>
        <v/>
      </c>
      <c r="L256" t="str">
        <f>IF($A256="","",VLOOKUP($A256,Target_Settings!$A$5:$H$304,4,FALSE))</f>
        <v/>
      </c>
      <c r="M256" t="str">
        <f>IF($A256="","",VLOOKUP($A256,Target_Settings!$A$5:$H$304,5,FALSE))</f>
        <v/>
      </c>
      <c r="N256" t="str">
        <f>IF($A256="","",VLOOKUP($A256,Target_Settings!$A$5:$H$304,7,FALSE))</f>
        <v/>
      </c>
      <c r="O256" t="str">
        <f>IF($A256="","",VLOOKUP($A256,Target_Settings!$A$5:$H$304,8,FALSE))</f>
        <v/>
      </c>
      <c r="P256" t="str">
        <f t="shared" si="19"/>
        <v/>
      </c>
    </row>
    <row r="257" spans="1:16" ht="18" customHeight="1">
      <c r="A257" t="str">
        <f>IF(Target_Settings!A255="","",Target_Settings!A255)</f>
        <v/>
      </c>
      <c r="B257" t="str">
        <f>IF($A257="","",Target_Settings!B255)</f>
        <v/>
      </c>
      <c r="C257" t="str">
        <f>IF($A257="","",Target_Settings!C255)</f>
        <v/>
      </c>
      <c r="D257" s="4" t="str">
        <f>IF($A257="","",SUMIFS(PMS_Export!$G$4:$G$2003,PMS_Export!$A$4:$A$2003,$A257,PMS_Export!$E$4:$E$2003,"&lt;&gt;Cancelled"))</f>
        <v/>
      </c>
      <c r="E257" s="5" t="str">
        <f>IF($A257="","",SUMIFS(PMS_Export!$H$4:$H$2003,PMS_Export!$A$4:$A$2003,$A257,PMS_Export!$E$4:$E$2003,"&lt;&gt;Cancelled"))</f>
        <v/>
      </c>
      <c r="F257" t="str">
        <f t="shared" si="15"/>
        <v/>
      </c>
      <c r="G257" t="str">
        <f>IF($A257="","",Target_Settings!F255)</f>
        <v/>
      </c>
      <c r="H257" s="4" t="str">
        <f t="shared" si="16"/>
        <v/>
      </c>
      <c r="I257" t="str">
        <f t="shared" si="17"/>
        <v/>
      </c>
      <c r="J257" s="4" t="str">
        <f t="shared" si="18"/>
        <v/>
      </c>
      <c r="L257" t="str">
        <f>IF($A257="","",VLOOKUP($A257,Target_Settings!$A$5:$H$304,4,FALSE))</f>
        <v/>
      </c>
      <c r="M257" t="str">
        <f>IF($A257="","",VLOOKUP($A257,Target_Settings!$A$5:$H$304,5,FALSE))</f>
        <v/>
      </c>
      <c r="N257" t="str">
        <f>IF($A257="","",VLOOKUP($A257,Target_Settings!$A$5:$H$304,7,FALSE))</f>
        <v/>
      </c>
      <c r="O257" t="str">
        <f>IF($A257="","",VLOOKUP($A257,Target_Settings!$A$5:$H$304,8,FALSE))</f>
        <v/>
      </c>
      <c r="P257" t="str">
        <f t="shared" si="19"/>
        <v/>
      </c>
    </row>
    <row r="258" spans="1:16" ht="18" customHeight="1">
      <c r="A258" t="str">
        <f>IF(Target_Settings!A256="","",Target_Settings!A256)</f>
        <v/>
      </c>
      <c r="B258" t="str">
        <f>IF($A258="","",Target_Settings!B256)</f>
        <v/>
      </c>
      <c r="C258" t="str">
        <f>IF($A258="","",Target_Settings!C256)</f>
        <v/>
      </c>
      <c r="D258" s="4" t="str">
        <f>IF($A258="","",SUMIFS(PMS_Export!$G$4:$G$2003,PMS_Export!$A$4:$A$2003,$A258,PMS_Export!$E$4:$E$2003,"&lt;&gt;Cancelled"))</f>
        <v/>
      </c>
      <c r="E258" s="5" t="str">
        <f>IF($A258="","",SUMIFS(PMS_Export!$H$4:$H$2003,PMS_Export!$A$4:$A$2003,$A258,PMS_Export!$E$4:$E$2003,"&lt;&gt;Cancelled"))</f>
        <v/>
      </c>
      <c r="F258" t="str">
        <f t="shared" si="15"/>
        <v/>
      </c>
      <c r="G258" t="str">
        <f>IF($A258="","",Target_Settings!F256)</f>
        <v/>
      </c>
      <c r="H258" s="4" t="str">
        <f t="shared" si="16"/>
        <v/>
      </c>
      <c r="I258" t="str">
        <f t="shared" si="17"/>
        <v/>
      </c>
      <c r="J258" s="4" t="str">
        <f t="shared" si="18"/>
        <v/>
      </c>
      <c r="L258" t="str">
        <f>IF($A258="","",VLOOKUP($A258,Target_Settings!$A$5:$H$304,4,FALSE))</f>
        <v/>
      </c>
      <c r="M258" t="str">
        <f>IF($A258="","",VLOOKUP($A258,Target_Settings!$A$5:$H$304,5,FALSE))</f>
        <v/>
      </c>
      <c r="N258" t="str">
        <f>IF($A258="","",VLOOKUP($A258,Target_Settings!$A$5:$H$304,7,FALSE))</f>
        <v/>
      </c>
      <c r="O258" t="str">
        <f>IF($A258="","",VLOOKUP($A258,Target_Settings!$A$5:$H$304,8,FALSE))</f>
        <v/>
      </c>
      <c r="P258" t="str">
        <f t="shared" si="19"/>
        <v/>
      </c>
    </row>
    <row r="259" spans="1:16" ht="18" customHeight="1">
      <c r="A259" t="str">
        <f>IF(Target_Settings!A257="","",Target_Settings!A257)</f>
        <v/>
      </c>
      <c r="B259" t="str">
        <f>IF($A259="","",Target_Settings!B257)</f>
        <v/>
      </c>
      <c r="C259" t="str">
        <f>IF($A259="","",Target_Settings!C257)</f>
        <v/>
      </c>
      <c r="D259" s="4" t="str">
        <f>IF($A259="","",SUMIFS(PMS_Export!$G$4:$G$2003,PMS_Export!$A$4:$A$2003,$A259,PMS_Export!$E$4:$E$2003,"&lt;&gt;Cancelled"))</f>
        <v/>
      </c>
      <c r="E259" s="5" t="str">
        <f>IF($A259="","",SUMIFS(PMS_Export!$H$4:$H$2003,PMS_Export!$A$4:$A$2003,$A259,PMS_Export!$E$4:$E$2003,"&lt;&gt;Cancelled"))</f>
        <v/>
      </c>
      <c r="F259" t="str">
        <f t="shared" si="15"/>
        <v/>
      </c>
      <c r="G259" t="str">
        <f>IF($A259="","",Target_Settings!F257)</f>
        <v/>
      </c>
      <c r="H259" s="4" t="str">
        <f t="shared" si="16"/>
        <v/>
      </c>
      <c r="I259" t="str">
        <f t="shared" si="17"/>
        <v/>
      </c>
      <c r="J259" s="4" t="str">
        <f t="shared" si="18"/>
        <v/>
      </c>
      <c r="L259" t="str">
        <f>IF($A259="","",VLOOKUP($A259,Target_Settings!$A$5:$H$304,4,FALSE))</f>
        <v/>
      </c>
      <c r="M259" t="str">
        <f>IF($A259="","",VLOOKUP($A259,Target_Settings!$A$5:$H$304,5,FALSE))</f>
        <v/>
      </c>
      <c r="N259" t="str">
        <f>IF($A259="","",VLOOKUP($A259,Target_Settings!$A$5:$H$304,7,FALSE))</f>
        <v/>
      </c>
      <c r="O259" t="str">
        <f>IF($A259="","",VLOOKUP($A259,Target_Settings!$A$5:$H$304,8,FALSE))</f>
        <v/>
      </c>
      <c r="P259" t="str">
        <f t="shared" si="19"/>
        <v/>
      </c>
    </row>
    <row r="260" spans="1:16" ht="18" customHeight="1">
      <c r="A260" t="str">
        <f>IF(Target_Settings!A258="","",Target_Settings!A258)</f>
        <v/>
      </c>
      <c r="B260" t="str">
        <f>IF($A260="","",Target_Settings!B258)</f>
        <v/>
      </c>
      <c r="C260" t="str">
        <f>IF($A260="","",Target_Settings!C258)</f>
        <v/>
      </c>
      <c r="D260" s="4" t="str">
        <f>IF($A260="","",SUMIFS(PMS_Export!$G$4:$G$2003,PMS_Export!$A$4:$A$2003,$A260,PMS_Export!$E$4:$E$2003,"&lt;&gt;Cancelled"))</f>
        <v/>
      </c>
      <c r="E260" s="5" t="str">
        <f>IF($A260="","",SUMIFS(PMS_Export!$H$4:$H$2003,PMS_Export!$A$4:$A$2003,$A260,PMS_Export!$E$4:$E$2003,"&lt;&gt;Cancelled"))</f>
        <v/>
      </c>
      <c r="F260" t="str">
        <f t="shared" si="15"/>
        <v/>
      </c>
      <c r="G260" t="str">
        <f>IF($A260="","",Target_Settings!F258)</f>
        <v/>
      </c>
      <c r="H260" s="4" t="str">
        <f t="shared" si="16"/>
        <v/>
      </c>
      <c r="I260" t="str">
        <f t="shared" si="17"/>
        <v/>
      </c>
      <c r="J260" s="4" t="str">
        <f t="shared" si="18"/>
        <v/>
      </c>
      <c r="L260" t="str">
        <f>IF($A260="","",VLOOKUP($A260,Target_Settings!$A$5:$H$304,4,FALSE))</f>
        <v/>
      </c>
      <c r="M260" t="str">
        <f>IF($A260="","",VLOOKUP($A260,Target_Settings!$A$5:$H$304,5,FALSE))</f>
        <v/>
      </c>
      <c r="N260" t="str">
        <f>IF($A260="","",VLOOKUP($A260,Target_Settings!$A$5:$H$304,7,FALSE))</f>
        <v/>
      </c>
      <c r="O260" t="str">
        <f>IF($A260="","",VLOOKUP($A260,Target_Settings!$A$5:$H$304,8,FALSE))</f>
        <v/>
      </c>
      <c r="P260" t="str">
        <f t="shared" si="19"/>
        <v/>
      </c>
    </row>
    <row r="261" spans="1:16" ht="18" customHeight="1">
      <c r="A261" t="str">
        <f>IF(Target_Settings!A259="","",Target_Settings!A259)</f>
        <v/>
      </c>
      <c r="B261" t="str">
        <f>IF($A261="","",Target_Settings!B259)</f>
        <v/>
      </c>
      <c r="C261" t="str">
        <f>IF($A261="","",Target_Settings!C259)</f>
        <v/>
      </c>
      <c r="D261" s="4" t="str">
        <f>IF($A261="","",SUMIFS(PMS_Export!$G$4:$G$2003,PMS_Export!$A$4:$A$2003,$A261,PMS_Export!$E$4:$E$2003,"&lt;&gt;Cancelled"))</f>
        <v/>
      </c>
      <c r="E261" s="5" t="str">
        <f>IF($A261="","",SUMIFS(PMS_Export!$H$4:$H$2003,PMS_Export!$A$4:$A$2003,$A261,PMS_Export!$E$4:$E$2003,"&lt;&gt;Cancelled"))</f>
        <v/>
      </c>
      <c r="F261" t="str">
        <f t="shared" si="15"/>
        <v/>
      </c>
      <c r="G261" t="str">
        <f>IF($A261="","",Target_Settings!F259)</f>
        <v/>
      </c>
      <c r="H261" s="4" t="str">
        <f t="shared" si="16"/>
        <v/>
      </c>
      <c r="I261" t="str">
        <f t="shared" si="17"/>
        <v/>
      </c>
      <c r="J261" s="4" t="str">
        <f t="shared" si="18"/>
        <v/>
      </c>
      <c r="L261" t="str">
        <f>IF($A261="","",VLOOKUP($A261,Target_Settings!$A$5:$H$304,4,FALSE))</f>
        <v/>
      </c>
      <c r="M261" t="str">
        <f>IF($A261="","",VLOOKUP($A261,Target_Settings!$A$5:$H$304,5,FALSE))</f>
        <v/>
      </c>
      <c r="N261" t="str">
        <f>IF($A261="","",VLOOKUP($A261,Target_Settings!$A$5:$H$304,7,FALSE))</f>
        <v/>
      </c>
      <c r="O261" t="str">
        <f>IF($A261="","",VLOOKUP($A261,Target_Settings!$A$5:$H$304,8,FALSE))</f>
        <v/>
      </c>
      <c r="P261" t="str">
        <f t="shared" si="19"/>
        <v/>
      </c>
    </row>
    <row r="262" spans="1:16" ht="18" customHeight="1">
      <c r="A262" t="str">
        <f>IF(Target_Settings!A260="","",Target_Settings!A260)</f>
        <v/>
      </c>
      <c r="B262" t="str">
        <f>IF($A262="","",Target_Settings!B260)</f>
        <v/>
      </c>
      <c r="C262" t="str">
        <f>IF($A262="","",Target_Settings!C260)</f>
        <v/>
      </c>
      <c r="D262" s="4" t="str">
        <f>IF($A262="","",SUMIFS(PMS_Export!$G$4:$G$2003,PMS_Export!$A$4:$A$2003,$A262,PMS_Export!$E$4:$E$2003,"&lt;&gt;Cancelled"))</f>
        <v/>
      </c>
      <c r="E262" s="5" t="str">
        <f>IF($A262="","",SUMIFS(PMS_Export!$H$4:$H$2003,PMS_Export!$A$4:$A$2003,$A262,PMS_Export!$E$4:$E$2003,"&lt;&gt;Cancelled"))</f>
        <v/>
      </c>
      <c r="F262" t="str">
        <f t="shared" si="15"/>
        <v/>
      </c>
      <c r="G262" t="str">
        <f>IF($A262="","",Target_Settings!F260)</f>
        <v/>
      </c>
      <c r="H262" s="4" t="str">
        <f t="shared" si="16"/>
        <v/>
      </c>
      <c r="I262" t="str">
        <f t="shared" si="17"/>
        <v/>
      </c>
      <c r="J262" s="4" t="str">
        <f t="shared" si="18"/>
        <v/>
      </c>
      <c r="L262" t="str">
        <f>IF($A262="","",VLOOKUP($A262,Target_Settings!$A$5:$H$304,4,FALSE))</f>
        <v/>
      </c>
      <c r="M262" t="str">
        <f>IF($A262="","",VLOOKUP($A262,Target_Settings!$A$5:$H$304,5,FALSE))</f>
        <v/>
      </c>
      <c r="N262" t="str">
        <f>IF($A262="","",VLOOKUP($A262,Target_Settings!$A$5:$H$304,7,FALSE))</f>
        <v/>
      </c>
      <c r="O262" t="str">
        <f>IF($A262="","",VLOOKUP($A262,Target_Settings!$A$5:$H$304,8,FALSE))</f>
        <v/>
      </c>
      <c r="P262" t="str">
        <f t="shared" si="19"/>
        <v/>
      </c>
    </row>
    <row r="263" spans="1:16" ht="18" customHeight="1">
      <c r="A263" t="str">
        <f>IF(Target_Settings!A261="","",Target_Settings!A261)</f>
        <v/>
      </c>
      <c r="B263" t="str">
        <f>IF($A263="","",Target_Settings!B261)</f>
        <v/>
      </c>
      <c r="C263" t="str">
        <f>IF($A263="","",Target_Settings!C261)</f>
        <v/>
      </c>
      <c r="D263" s="4" t="str">
        <f>IF($A263="","",SUMIFS(PMS_Export!$G$4:$G$2003,PMS_Export!$A$4:$A$2003,$A263,PMS_Export!$E$4:$E$2003,"&lt;&gt;Cancelled"))</f>
        <v/>
      </c>
      <c r="E263" s="5" t="str">
        <f>IF($A263="","",SUMIFS(PMS_Export!$H$4:$H$2003,PMS_Export!$A$4:$A$2003,$A263,PMS_Export!$E$4:$E$2003,"&lt;&gt;Cancelled"))</f>
        <v/>
      </c>
      <c r="F263" t="str">
        <f t="shared" ref="F263:F306" si="20">IF($A263="","",IF($C263="Revenue",IF($D263&gt;=$M263,"Tier 2",IF($D263&gt;=$L263,"Tier 1","Below Tier 1")),IF($E263&gt;=$M263,"Tier 2",IF($E263&gt;=$L263,"Tier 1","Below Tier 1"))))</f>
        <v/>
      </c>
      <c r="G263" t="str">
        <f>IF($A263="","",Target_Settings!F261)</f>
        <v/>
      </c>
      <c r="H263" s="4" t="str">
        <f t="shared" ref="H263:H306" si="21">IF($A263="","",IF($G263="Percentage",$D263*$P263,$E263*$P263))</f>
        <v/>
      </c>
      <c r="I263" t="str">
        <f t="shared" ref="I263:I306" si="22">IF($A263="","",IF($F263="Tier 2","",IF($C263="Revenue",IF($F263="Tier 1",IF($D263&gt;=0.9*$M263,"Within 10% of Tier 2",""),IF($D263&gt;=0.9*$L263,"Within 10% of Tier 1","")),IF($F263="Tier 1",IF($E263&gt;=0.9*$M263,"Within 10% of Tier 2",""),IF($E263&gt;=0.9*$L263,"Within 10% of Tier 1","")))))</f>
        <v/>
      </c>
      <c r="J263" s="4" t="str">
        <f t="shared" ref="J263:J306" si="23">IF($A263="","",$H263)</f>
        <v/>
      </c>
      <c r="L263" t="str">
        <f>IF($A263="","",VLOOKUP($A263,Target_Settings!$A$5:$H$304,4,FALSE))</f>
        <v/>
      </c>
      <c r="M263" t="str">
        <f>IF($A263="","",VLOOKUP($A263,Target_Settings!$A$5:$H$304,5,FALSE))</f>
        <v/>
      </c>
      <c r="N263" t="str">
        <f>IF($A263="","",VLOOKUP($A263,Target_Settings!$A$5:$H$304,7,FALSE))</f>
        <v/>
      </c>
      <c r="O263" t="str">
        <f>IF($A263="","",VLOOKUP($A263,Target_Settings!$A$5:$H$304,8,FALSE))</f>
        <v/>
      </c>
      <c r="P263" t="str">
        <f t="shared" ref="P263:P306" si="24">IF($A263="","",IF($F263="Tier 2",$O263,IF($F263="Tier 1",$N263,0)))</f>
        <v/>
      </c>
    </row>
    <row r="264" spans="1:16" ht="18" customHeight="1">
      <c r="A264" t="str">
        <f>IF(Target_Settings!A262="","",Target_Settings!A262)</f>
        <v/>
      </c>
      <c r="B264" t="str">
        <f>IF($A264="","",Target_Settings!B262)</f>
        <v/>
      </c>
      <c r="C264" t="str">
        <f>IF($A264="","",Target_Settings!C262)</f>
        <v/>
      </c>
      <c r="D264" s="4" t="str">
        <f>IF($A264="","",SUMIFS(PMS_Export!$G$4:$G$2003,PMS_Export!$A$4:$A$2003,$A264,PMS_Export!$E$4:$E$2003,"&lt;&gt;Cancelled"))</f>
        <v/>
      </c>
      <c r="E264" s="5" t="str">
        <f>IF($A264="","",SUMIFS(PMS_Export!$H$4:$H$2003,PMS_Export!$A$4:$A$2003,$A264,PMS_Export!$E$4:$E$2003,"&lt;&gt;Cancelled"))</f>
        <v/>
      </c>
      <c r="F264" t="str">
        <f t="shared" si="20"/>
        <v/>
      </c>
      <c r="G264" t="str">
        <f>IF($A264="","",Target_Settings!F262)</f>
        <v/>
      </c>
      <c r="H264" s="4" t="str">
        <f t="shared" si="21"/>
        <v/>
      </c>
      <c r="I264" t="str">
        <f t="shared" si="22"/>
        <v/>
      </c>
      <c r="J264" s="4" t="str">
        <f t="shared" si="23"/>
        <v/>
      </c>
      <c r="L264" t="str">
        <f>IF($A264="","",VLOOKUP($A264,Target_Settings!$A$5:$H$304,4,FALSE))</f>
        <v/>
      </c>
      <c r="M264" t="str">
        <f>IF($A264="","",VLOOKUP($A264,Target_Settings!$A$5:$H$304,5,FALSE))</f>
        <v/>
      </c>
      <c r="N264" t="str">
        <f>IF($A264="","",VLOOKUP($A264,Target_Settings!$A$5:$H$304,7,FALSE))</f>
        <v/>
      </c>
      <c r="O264" t="str">
        <f>IF($A264="","",VLOOKUP($A264,Target_Settings!$A$5:$H$304,8,FALSE))</f>
        <v/>
      </c>
      <c r="P264" t="str">
        <f t="shared" si="24"/>
        <v/>
      </c>
    </row>
    <row r="265" spans="1:16" ht="18" customHeight="1">
      <c r="A265" t="str">
        <f>IF(Target_Settings!A263="","",Target_Settings!A263)</f>
        <v/>
      </c>
      <c r="B265" t="str">
        <f>IF($A265="","",Target_Settings!B263)</f>
        <v/>
      </c>
      <c r="C265" t="str">
        <f>IF($A265="","",Target_Settings!C263)</f>
        <v/>
      </c>
      <c r="D265" s="4" t="str">
        <f>IF($A265="","",SUMIFS(PMS_Export!$G$4:$G$2003,PMS_Export!$A$4:$A$2003,$A265,PMS_Export!$E$4:$E$2003,"&lt;&gt;Cancelled"))</f>
        <v/>
      </c>
      <c r="E265" s="5" t="str">
        <f>IF($A265="","",SUMIFS(PMS_Export!$H$4:$H$2003,PMS_Export!$A$4:$A$2003,$A265,PMS_Export!$E$4:$E$2003,"&lt;&gt;Cancelled"))</f>
        <v/>
      </c>
      <c r="F265" t="str">
        <f t="shared" si="20"/>
        <v/>
      </c>
      <c r="G265" t="str">
        <f>IF($A265="","",Target_Settings!F263)</f>
        <v/>
      </c>
      <c r="H265" s="4" t="str">
        <f t="shared" si="21"/>
        <v/>
      </c>
      <c r="I265" t="str">
        <f t="shared" si="22"/>
        <v/>
      </c>
      <c r="J265" s="4" t="str">
        <f t="shared" si="23"/>
        <v/>
      </c>
      <c r="L265" t="str">
        <f>IF($A265="","",VLOOKUP($A265,Target_Settings!$A$5:$H$304,4,FALSE))</f>
        <v/>
      </c>
      <c r="M265" t="str">
        <f>IF($A265="","",VLOOKUP($A265,Target_Settings!$A$5:$H$304,5,FALSE))</f>
        <v/>
      </c>
      <c r="N265" t="str">
        <f>IF($A265="","",VLOOKUP($A265,Target_Settings!$A$5:$H$304,7,FALSE))</f>
        <v/>
      </c>
      <c r="O265" t="str">
        <f>IF($A265="","",VLOOKUP($A265,Target_Settings!$A$5:$H$304,8,FALSE))</f>
        <v/>
      </c>
      <c r="P265" t="str">
        <f t="shared" si="24"/>
        <v/>
      </c>
    </row>
    <row r="266" spans="1:16" ht="18" customHeight="1">
      <c r="A266" t="str">
        <f>IF(Target_Settings!A264="","",Target_Settings!A264)</f>
        <v/>
      </c>
      <c r="B266" t="str">
        <f>IF($A266="","",Target_Settings!B264)</f>
        <v/>
      </c>
      <c r="C266" t="str">
        <f>IF($A266="","",Target_Settings!C264)</f>
        <v/>
      </c>
      <c r="D266" s="4" t="str">
        <f>IF($A266="","",SUMIFS(PMS_Export!$G$4:$G$2003,PMS_Export!$A$4:$A$2003,$A266,PMS_Export!$E$4:$E$2003,"&lt;&gt;Cancelled"))</f>
        <v/>
      </c>
      <c r="E266" s="5" t="str">
        <f>IF($A266="","",SUMIFS(PMS_Export!$H$4:$H$2003,PMS_Export!$A$4:$A$2003,$A266,PMS_Export!$E$4:$E$2003,"&lt;&gt;Cancelled"))</f>
        <v/>
      </c>
      <c r="F266" t="str">
        <f t="shared" si="20"/>
        <v/>
      </c>
      <c r="G266" t="str">
        <f>IF($A266="","",Target_Settings!F264)</f>
        <v/>
      </c>
      <c r="H266" s="4" t="str">
        <f t="shared" si="21"/>
        <v/>
      </c>
      <c r="I266" t="str">
        <f t="shared" si="22"/>
        <v/>
      </c>
      <c r="J266" s="4" t="str">
        <f t="shared" si="23"/>
        <v/>
      </c>
      <c r="L266" t="str">
        <f>IF($A266="","",VLOOKUP($A266,Target_Settings!$A$5:$H$304,4,FALSE))</f>
        <v/>
      </c>
      <c r="M266" t="str">
        <f>IF($A266="","",VLOOKUP($A266,Target_Settings!$A$5:$H$304,5,FALSE))</f>
        <v/>
      </c>
      <c r="N266" t="str">
        <f>IF($A266="","",VLOOKUP($A266,Target_Settings!$A$5:$H$304,7,FALSE))</f>
        <v/>
      </c>
      <c r="O266" t="str">
        <f>IF($A266="","",VLOOKUP($A266,Target_Settings!$A$5:$H$304,8,FALSE))</f>
        <v/>
      </c>
      <c r="P266" t="str">
        <f t="shared" si="24"/>
        <v/>
      </c>
    </row>
    <row r="267" spans="1:16" ht="18" customHeight="1">
      <c r="A267" t="str">
        <f>IF(Target_Settings!A265="","",Target_Settings!A265)</f>
        <v/>
      </c>
      <c r="B267" t="str">
        <f>IF($A267="","",Target_Settings!B265)</f>
        <v/>
      </c>
      <c r="C267" t="str">
        <f>IF($A267="","",Target_Settings!C265)</f>
        <v/>
      </c>
      <c r="D267" s="4" t="str">
        <f>IF($A267="","",SUMIFS(PMS_Export!$G$4:$G$2003,PMS_Export!$A$4:$A$2003,$A267,PMS_Export!$E$4:$E$2003,"&lt;&gt;Cancelled"))</f>
        <v/>
      </c>
      <c r="E267" s="5" t="str">
        <f>IF($A267="","",SUMIFS(PMS_Export!$H$4:$H$2003,PMS_Export!$A$4:$A$2003,$A267,PMS_Export!$E$4:$E$2003,"&lt;&gt;Cancelled"))</f>
        <v/>
      </c>
      <c r="F267" t="str">
        <f t="shared" si="20"/>
        <v/>
      </c>
      <c r="G267" t="str">
        <f>IF($A267="","",Target_Settings!F265)</f>
        <v/>
      </c>
      <c r="H267" s="4" t="str">
        <f t="shared" si="21"/>
        <v/>
      </c>
      <c r="I267" t="str">
        <f t="shared" si="22"/>
        <v/>
      </c>
      <c r="J267" s="4" t="str">
        <f t="shared" si="23"/>
        <v/>
      </c>
      <c r="L267" t="str">
        <f>IF($A267="","",VLOOKUP($A267,Target_Settings!$A$5:$H$304,4,FALSE))</f>
        <v/>
      </c>
      <c r="M267" t="str">
        <f>IF($A267="","",VLOOKUP($A267,Target_Settings!$A$5:$H$304,5,FALSE))</f>
        <v/>
      </c>
      <c r="N267" t="str">
        <f>IF($A267="","",VLOOKUP($A267,Target_Settings!$A$5:$H$304,7,FALSE))</f>
        <v/>
      </c>
      <c r="O267" t="str">
        <f>IF($A267="","",VLOOKUP($A267,Target_Settings!$A$5:$H$304,8,FALSE))</f>
        <v/>
      </c>
      <c r="P267" t="str">
        <f t="shared" si="24"/>
        <v/>
      </c>
    </row>
    <row r="268" spans="1:16" ht="18" customHeight="1">
      <c r="A268" t="str">
        <f>IF(Target_Settings!A266="","",Target_Settings!A266)</f>
        <v/>
      </c>
      <c r="B268" t="str">
        <f>IF($A268="","",Target_Settings!B266)</f>
        <v/>
      </c>
      <c r="C268" t="str">
        <f>IF($A268="","",Target_Settings!C266)</f>
        <v/>
      </c>
      <c r="D268" s="4" t="str">
        <f>IF($A268="","",SUMIFS(PMS_Export!$G$4:$G$2003,PMS_Export!$A$4:$A$2003,$A268,PMS_Export!$E$4:$E$2003,"&lt;&gt;Cancelled"))</f>
        <v/>
      </c>
      <c r="E268" s="5" t="str">
        <f>IF($A268="","",SUMIFS(PMS_Export!$H$4:$H$2003,PMS_Export!$A$4:$A$2003,$A268,PMS_Export!$E$4:$E$2003,"&lt;&gt;Cancelled"))</f>
        <v/>
      </c>
      <c r="F268" t="str">
        <f t="shared" si="20"/>
        <v/>
      </c>
      <c r="G268" t="str">
        <f>IF($A268="","",Target_Settings!F266)</f>
        <v/>
      </c>
      <c r="H268" s="4" t="str">
        <f t="shared" si="21"/>
        <v/>
      </c>
      <c r="I268" t="str">
        <f t="shared" si="22"/>
        <v/>
      </c>
      <c r="J268" s="4" t="str">
        <f t="shared" si="23"/>
        <v/>
      </c>
      <c r="L268" t="str">
        <f>IF($A268="","",VLOOKUP($A268,Target_Settings!$A$5:$H$304,4,FALSE))</f>
        <v/>
      </c>
      <c r="M268" t="str">
        <f>IF($A268="","",VLOOKUP($A268,Target_Settings!$A$5:$H$304,5,FALSE))</f>
        <v/>
      </c>
      <c r="N268" t="str">
        <f>IF($A268="","",VLOOKUP($A268,Target_Settings!$A$5:$H$304,7,FALSE))</f>
        <v/>
      </c>
      <c r="O268" t="str">
        <f>IF($A268="","",VLOOKUP($A268,Target_Settings!$A$5:$H$304,8,FALSE))</f>
        <v/>
      </c>
      <c r="P268" t="str">
        <f t="shared" si="24"/>
        <v/>
      </c>
    </row>
    <row r="269" spans="1:16" ht="18" customHeight="1">
      <c r="A269" t="str">
        <f>IF(Target_Settings!A267="","",Target_Settings!A267)</f>
        <v/>
      </c>
      <c r="B269" t="str">
        <f>IF($A269="","",Target_Settings!B267)</f>
        <v/>
      </c>
      <c r="C269" t="str">
        <f>IF($A269="","",Target_Settings!C267)</f>
        <v/>
      </c>
      <c r="D269" s="4" t="str">
        <f>IF($A269="","",SUMIFS(PMS_Export!$G$4:$G$2003,PMS_Export!$A$4:$A$2003,$A269,PMS_Export!$E$4:$E$2003,"&lt;&gt;Cancelled"))</f>
        <v/>
      </c>
      <c r="E269" s="5" t="str">
        <f>IF($A269="","",SUMIFS(PMS_Export!$H$4:$H$2003,PMS_Export!$A$4:$A$2003,$A269,PMS_Export!$E$4:$E$2003,"&lt;&gt;Cancelled"))</f>
        <v/>
      </c>
      <c r="F269" t="str">
        <f t="shared" si="20"/>
        <v/>
      </c>
      <c r="G269" t="str">
        <f>IF($A269="","",Target_Settings!F267)</f>
        <v/>
      </c>
      <c r="H269" s="4" t="str">
        <f t="shared" si="21"/>
        <v/>
      </c>
      <c r="I269" t="str">
        <f t="shared" si="22"/>
        <v/>
      </c>
      <c r="J269" s="4" t="str">
        <f t="shared" si="23"/>
        <v/>
      </c>
      <c r="L269" t="str">
        <f>IF($A269="","",VLOOKUP($A269,Target_Settings!$A$5:$H$304,4,FALSE))</f>
        <v/>
      </c>
      <c r="M269" t="str">
        <f>IF($A269="","",VLOOKUP($A269,Target_Settings!$A$5:$H$304,5,FALSE))</f>
        <v/>
      </c>
      <c r="N269" t="str">
        <f>IF($A269="","",VLOOKUP($A269,Target_Settings!$A$5:$H$304,7,FALSE))</f>
        <v/>
      </c>
      <c r="O269" t="str">
        <f>IF($A269="","",VLOOKUP($A269,Target_Settings!$A$5:$H$304,8,FALSE))</f>
        <v/>
      </c>
      <c r="P269" t="str">
        <f t="shared" si="24"/>
        <v/>
      </c>
    </row>
    <row r="270" spans="1:16" ht="18" customHeight="1">
      <c r="A270" t="str">
        <f>IF(Target_Settings!A268="","",Target_Settings!A268)</f>
        <v/>
      </c>
      <c r="B270" t="str">
        <f>IF($A270="","",Target_Settings!B268)</f>
        <v/>
      </c>
      <c r="C270" t="str">
        <f>IF($A270="","",Target_Settings!C268)</f>
        <v/>
      </c>
      <c r="D270" s="4" t="str">
        <f>IF($A270="","",SUMIFS(PMS_Export!$G$4:$G$2003,PMS_Export!$A$4:$A$2003,$A270,PMS_Export!$E$4:$E$2003,"&lt;&gt;Cancelled"))</f>
        <v/>
      </c>
      <c r="E270" s="5" t="str">
        <f>IF($A270="","",SUMIFS(PMS_Export!$H$4:$H$2003,PMS_Export!$A$4:$A$2003,$A270,PMS_Export!$E$4:$E$2003,"&lt;&gt;Cancelled"))</f>
        <v/>
      </c>
      <c r="F270" t="str">
        <f t="shared" si="20"/>
        <v/>
      </c>
      <c r="G270" t="str">
        <f>IF($A270="","",Target_Settings!F268)</f>
        <v/>
      </c>
      <c r="H270" s="4" t="str">
        <f t="shared" si="21"/>
        <v/>
      </c>
      <c r="I270" t="str">
        <f t="shared" si="22"/>
        <v/>
      </c>
      <c r="J270" s="4" t="str">
        <f t="shared" si="23"/>
        <v/>
      </c>
      <c r="L270" t="str">
        <f>IF($A270="","",VLOOKUP($A270,Target_Settings!$A$5:$H$304,4,FALSE))</f>
        <v/>
      </c>
      <c r="M270" t="str">
        <f>IF($A270="","",VLOOKUP($A270,Target_Settings!$A$5:$H$304,5,FALSE))</f>
        <v/>
      </c>
      <c r="N270" t="str">
        <f>IF($A270="","",VLOOKUP($A270,Target_Settings!$A$5:$H$304,7,FALSE))</f>
        <v/>
      </c>
      <c r="O270" t="str">
        <f>IF($A270="","",VLOOKUP($A270,Target_Settings!$A$5:$H$304,8,FALSE))</f>
        <v/>
      </c>
      <c r="P270" t="str">
        <f t="shared" si="24"/>
        <v/>
      </c>
    </row>
    <row r="271" spans="1:16" ht="18" customHeight="1">
      <c r="A271" t="str">
        <f>IF(Target_Settings!A269="","",Target_Settings!A269)</f>
        <v/>
      </c>
      <c r="B271" t="str">
        <f>IF($A271="","",Target_Settings!B269)</f>
        <v/>
      </c>
      <c r="C271" t="str">
        <f>IF($A271="","",Target_Settings!C269)</f>
        <v/>
      </c>
      <c r="D271" s="4" t="str">
        <f>IF($A271="","",SUMIFS(PMS_Export!$G$4:$G$2003,PMS_Export!$A$4:$A$2003,$A271,PMS_Export!$E$4:$E$2003,"&lt;&gt;Cancelled"))</f>
        <v/>
      </c>
      <c r="E271" s="5" t="str">
        <f>IF($A271="","",SUMIFS(PMS_Export!$H$4:$H$2003,PMS_Export!$A$4:$A$2003,$A271,PMS_Export!$E$4:$E$2003,"&lt;&gt;Cancelled"))</f>
        <v/>
      </c>
      <c r="F271" t="str">
        <f t="shared" si="20"/>
        <v/>
      </c>
      <c r="G271" t="str">
        <f>IF($A271="","",Target_Settings!F269)</f>
        <v/>
      </c>
      <c r="H271" s="4" t="str">
        <f t="shared" si="21"/>
        <v/>
      </c>
      <c r="I271" t="str">
        <f t="shared" si="22"/>
        <v/>
      </c>
      <c r="J271" s="4" t="str">
        <f t="shared" si="23"/>
        <v/>
      </c>
      <c r="L271" t="str">
        <f>IF($A271="","",VLOOKUP($A271,Target_Settings!$A$5:$H$304,4,FALSE))</f>
        <v/>
      </c>
      <c r="M271" t="str">
        <f>IF($A271="","",VLOOKUP($A271,Target_Settings!$A$5:$H$304,5,FALSE))</f>
        <v/>
      </c>
      <c r="N271" t="str">
        <f>IF($A271="","",VLOOKUP($A271,Target_Settings!$A$5:$H$304,7,FALSE))</f>
        <v/>
      </c>
      <c r="O271" t="str">
        <f>IF($A271="","",VLOOKUP($A271,Target_Settings!$A$5:$H$304,8,FALSE))</f>
        <v/>
      </c>
      <c r="P271" t="str">
        <f t="shared" si="24"/>
        <v/>
      </c>
    </row>
    <row r="272" spans="1:16" ht="18" customHeight="1">
      <c r="A272" t="str">
        <f>IF(Target_Settings!A270="","",Target_Settings!A270)</f>
        <v/>
      </c>
      <c r="B272" t="str">
        <f>IF($A272="","",Target_Settings!B270)</f>
        <v/>
      </c>
      <c r="C272" t="str">
        <f>IF($A272="","",Target_Settings!C270)</f>
        <v/>
      </c>
      <c r="D272" s="4" t="str">
        <f>IF($A272="","",SUMIFS(PMS_Export!$G$4:$G$2003,PMS_Export!$A$4:$A$2003,$A272,PMS_Export!$E$4:$E$2003,"&lt;&gt;Cancelled"))</f>
        <v/>
      </c>
      <c r="E272" s="5" t="str">
        <f>IF($A272="","",SUMIFS(PMS_Export!$H$4:$H$2003,PMS_Export!$A$4:$A$2003,$A272,PMS_Export!$E$4:$E$2003,"&lt;&gt;Cancelled"))</f>
        <v/>
      </c>
      <c r="F272" t="str">
        <f t="shared" si="20"/>
        <v/>
      </c>
      <c r="G272" t="str">
        <f>IF($A272="","",Target_Settings!F270)</f>
        <v/>
      </c>
      <c r="H272" s="4" t="str">
        <f t="shared" si="21"/>
        <v/>
      </c>
      <c r="I272" t="str">
        <f t="shared" si="22"/>
        <v/>
      </c>
      <c r="J272" s="4" t="str">
        <f t="shared" si="23"/>
        <v/>
      </c>
      <c r="L272" t="str">
        <f>IF($A272="","",VLOOKUP($A272,Target_Settings!$A$5:$H$304,4,FALSE))</f>
        <v/>
      </c>
      <c r="M272" t="str">
        <f>IF($A272="","",VLOOKUP($A272,Target_Settings!$A$5:$H$304,5,FALSE))</f>
        <v/>
      </c>
      <c r="N272" t="str">
        <f>IF($A272="","",VLOOKUP($A272,Target_Settings!$A$5:$H$304,7,FALSE))</f>
        <v/>
      </c>
      <c r="O272" t="str">
        <f>IF($A272="","",VLOOKUP($A272,Target_Settings!$A$5:$H$304,8,FALSE))</f>
        <v/>
      </c>
      <c r="P272" t="str">
        <f t="shared" si="24"/>
        <v/>
      </c>
    </row>
    <row r="273" spans="1:16" ht="18" customHeight="1">
      <c r="A273" t="str">
        <f>IF(Target_Settings!A271="","",Target_Settings!A271)</f>
        <v/>
      </c>
      <c r="B273" t="str">
        <f>IF($A273="","",Target_Settings!B271)</f>
        <v/>
      </c>
      <c r="C273" t="str">
        <f>IF($A273="","",Target_Settings!C271)</f>
        <v/>
      </c>
      <c r="D273" s="4" t="str">
        <f>IF($A273="","",SUMIFS(PMS_Export!$G$4:$G$2003,PMS_Export!$A$4:$A$2003,$A273,PMS_Export!$E$4:$E$2003,"&lt;&gt;Cancelled"))</f>
        <v/>
      </c>
      <c r="E273" s="5" t="str">
        <f>IF($A273="","",SUMIFS(PMS_Export!$H$4:$H$2003,PMS_Export!$A$4:$A$2003,$A273,PMS_Export!$E$4:$E$2003,"&lt;&gt;Cancelled"))</f>
        <v/>
      </c>
      <c r="F273" t="str">
        <f t="shared" si="20"/>
        <v/>
      </c>
      <c r="G273" t="str">
        <f>IF($A273="","",Target_Settings!F271)</f>
        <v/>
      </c>
      <c r="H273" s="4" t="str">
        <f t="shared" si="21"/>
        <v/>
      </c>
      <c r="I273" t="str">
        <f t="shared" si="22"/>
        <v/>
      </c>
      <c r="J273" s="4" t="str">
        <f t="shared" si="23"/>
        <v/>
      </c>
      <c r="L273" t="str">
        <f>IF($A273="","",VLOOKUP($A273,Target_Settings!$A$5:$H$304,4,FALSE))</f>
        <v/>
      </c>
      <c r="M273" t="str">
        <f>IF($A273="","",VLOOKUP($A273,Target_Settings!$A$5:$H$304,5,FALSE))</f>
        <v/>
      </c>
      <c r="N273" t="str">
        <f>IF($A273="","",VLOOKUP($A273,Target_Settings!$A$5:$H$304,7,FALSE))</f>
        <v/>
      </c>
      <c r="O273" t="str">
        <f>IF($A273="","",VLOOKUP($A273,Target_Settings!$A$5:$H$304,8,FALSE))</f>
        <v/>
      </c>
      <c r="P273" t="str">
        <f t="shared" si="24"/>
        <v/>
      </c>
    </row>
    <row r="274" spans="1:16" ht="18" customHeight="1">
      <c r="A274" t="str">
        <f>IF(Target_Settings!A272="","",Target_Settings!A272)</f>
        <v/>
      </c>
      <c r="B274" t="str">
        <f>IF($A274="","",Target_Settings!B272)</f>
        <v/>
      </c>
      <c r="C274" t="str">
        <f>IF($A274="","",Target_Settings!C272)</f>
        <v/>
      </c>
      <c r="D274" s="4" t="str">
        <f>IF($A274="","",SUMIFS(PMS_Export!$G$4:$G$2003,PMS_Export!$A$4:$A$2003,$A274,PMS_Export!$E$4:$E$2003,"&lt;&gt;Cancelled"))</f>
        <v/>
      </c>
      <c r="E274" s="5" t="str">
        <f>IF($A274="","",SUMIFS(PMS_Export!$H$4:$H$2003,PMS_Export!$A$4:$A$2003,$A274,PMS_Export!$E$4:$E$2003,"&lt;&gt;Cancelled"))</f>
        <v/>
      </c>
      <c r="F274" t="str">
        <f t="shared" si="20"/>
        <v/>
      </c>
      <c r="G274" t="str">
        <f>IF($A274="","",Target_Settings!F272)</f>
        <v/>
      </c>
      <c r="H274" s="4" t="str">
        <f t="shared" si="21"/>
        <v/>
      </c>
      <c r="I274" t="str">
        <f t="shared" si="22"/>
        <v/>
      </c>
      <c r="J274" s="4" t="str">
        <f t="shared" si="23"/>
        <v/>
      </c>
      <c r="L274" t="str">
        <f>IF($A274="","",VLOOKUP($A274,Target_Settings!$A$5:$H$304,4,FALSE))</f>
        <v/>
      </c>
      <c r="M274" t="str">
        <f>IF($A274="","",VLOOKUP($A274,Target_Settings!$A$5:$H$304,5,FALSE))</f>
        <v/>
      </c>
      <c r="N274" t="str">
        <f>IF($A274="","",VLOOKUP($A274,Target_Settings!$A$5:$H$304,7,FALSE))</f>
        <v/>
      </c>
      <c r="O274" t="str">
        <f>IF($A274="","",VLOOKUP($A274,Target_Settings!$A$5:$H$304,8,FALSE))</f>
        <v/>
      </c>
      <c r="P274" t="str">
        <f t="shared" si="24"/>
        <v/>
      </c>
    </row>
    <row r="275" spans="1:16" ht="18" customHeight="1">
      <c r="A275" t="str">
        <f>IF(Target_Settings!A273="","",Target_Settings!A273)</f>
        <v/>
      </c>
      <c r="B275" t="str">
        <f>IF($A275="","",Target_Settings!B273)</f>
        <v/>
      </c>
      <c r="C275" t="str">
        <f>IF($A275="","",Target_Settings!C273)</f>
        <v/>
      </c>
      <c r="D275" s="4" t="str">
        <f>IF($A275="","",SUMIFS(PMS_Export!$G$4:$G$2003,PMS_Export!$A$4:$A$2003,$A275,PMS_Export!$E$4:$E$2003,"&lt;&gt;Cancelled"))</f>
        <v/>
      </c>
      <c r="E275" s="5" t="str">
        <f>IF($A275="","",SUMIFS(PMS_Export!$H$4:$H$2003,PMS_Export!$A$4:$A$2003,$A275,PMS_Export!$E$4:$E$2003,"&lt;&gt;Cancelled"))</f>
        <v/>
      </c>
      <c r="F275" t="str">
        <f t="shared" si="20"/>
        <v/>
      </c>
      <c r="G275" t="str">
        <f>IF($A275="","",Target_Settings!F273)</f>
        <v/>
      </c>
      <c r="H275" s="4" t="str">
        <f t="shared" si="21"/>
        <v/>
      </c>
      <c r="I275" t="str">
        <f t="shared" si="22"/>
        <v/>
      </c>
      <c r="J275" s="4" t="str">
        <f t="shared" si="23"/>
        <v/>
      </c>
      <c r="L275" t="str">
        <f>IF($A275="","",VLOOKUP($A275,Target_Settings!$A$5:$H$304,4,FALSE))</f>
        <v/>
      </c>
      <c r="M275" t="str">
        <f>IF($A275="","",VLOOKUP($A275,Target_Settings!$A$5:$H$304,5,FALSE))</f>
        <v/>
      </c>
      <c r="N275" t="str">
        <f>IF($A275="","",VLOOKUP($A275,Target_Settings!$A$5:$H$304,7,FALSE))</f>
        <v/>
      </c>
      <c r="O275" t="str">
        <f>IF($A275="","",VLOOKUP($A275,Target_Settings!$A$5:$H$304,8,FALSE))</f>
        <v/>
      </c>
      <c r="P275" t="str">
        <f t="shared" si="24"/>
        <v/>
      </c>
    </row>
    <row r="276" spans="1:16" ht="18" customHeight="1">
      <c r="A276" t="str">
        <f>IF(Target_Settings!A274="","",Target_Settings!A274)</f>
        <v/>
      </c>
      <c r="B276" t="str">
        <f>IF($A276="","",Target_Settings!B274)</f>
        <v/>
      </c>
      <c r="C276" t="str">
        <f>IF($A276="","",Target_Settings!C274)</f>
        <v/>
      </c>
      <c r="D276" s="4" t="str">
        <f>IF($A276="","",SUMIFS(PMS_Export!$G$4:$G$2003,PMS_Export!$A$4:$A$2003,$A276,PMS_Export!$E$4:$E$2003,"&lt;&gt;Cancelled"))</f>
        <v/>
      </c>
      <c r="E276" s="5" t="str">
        <f>IF($A276="","",SUMIFS(PMS_Export!$H$4:$H$2003,PMS_Export!$A$4:$A$2003,$A276,PMS_Export!$E$4:$E$2003,"&lt;&gt;Cancelled"))</f>
        <v/>
      </c>
      <c r="F276" t="str">
        <f t="shared" si="20"/>
        <v/>
      </c>
      <c r="G276" t="str">
        <f>IF($A276="","",Target_Settings!F274)</f>
        <v/>
      </c>
      <c r="H276" s="4" t="str">
        <f t="shared" si="21"/>
        <v/>
      </c>
      <c r="I276" t="str">
        <f t="shared" si="22"/>
        <v/>
      </c>
      <c r="J276" s="4" t="str">
        <f t="shared" si="23"/>
        <v/>
      </c>
      <c r="L276" t="str">
        <f>IF($A276="","",VLOOKUP($A276,Target_Settings!$A$5:$H$304,4,FALSE))</f>
        <v/>
      </c>
      <c r="M276" t="str">
        <f>IF($A276="","",VLOOKUP($A276,Target_Settings!$A$5:$H$304,5,FALSE))</f>
        <v/>
      </c>
      <c r="N276" t="str">
        <f>IF($A276="","",VLOOKUP($A276,Target_Settings!$A$5:$H$304,7,FALSE))</f>
        <v/>
      </c>
      <c r="O276" t="str">
        <f>IF($A276="","",VLOOKUP($A276,Target_Settings!$A$5:$H$304,8,FALSE))</f>
        <v/>
      </c>
      <c r="P276" t="str">
        <f t="shared" si="24"/>
        <v/>
      </c>
    </row>
    <row r="277" spans="1:16" ht="18" customHeight="1">
      <c r="A277" t="str">
        <f>IF(Target_Settings!A275="","",Target_Settings!A275)</f>
        <v/>
      </c>
      <c r="B277" t="str">
        <f>IF($A277="","",Target_Settings!B275)</f>
        <v/>
      </c>
      <c r="C277" t="str">
        <f>IF($A277="","",Target_Settings!C275)</f>
        <v/>
      </c>
      <c r="D277" s="4" t="str">
        <f>IF($A277="","",SUMIFS(PMS_Export!$G$4:$G$2003,PMS_Export!$A$4:$A$2003,$A277,PMS_Export!$E$4:$E$2003,"&lt;&gt;Cancelled"))</f>
        <v/>
      </c>
      <c r="E277" s="5" t="str">
        <f>IF($A277="","",SUMIFS(PMS_Export!$H$4:$H$2003,PMS_Export!$A$4:$A$2003,$A277,PMS_Export!$E$4:$E$2003,"&lt;&gt;Cancelled"))</f>
        <v/>
      </c>
      <c r="F277" t="str">
        <f t="shared" si="20"/>
        <v/>
      </c>
      <c r="G277" t="str">
        <f>IF($A277="","",Target_Settings!F275)</f>
        <v/>
      </c>
      <c r="H277" s="4" t="str">
        <f t="shared" si="21"/>
        <v/>
      </c>
      <c r="I277" t="str">
        <f t="shared" si="22"/>
        <v/>
      </c>
      <c r="J277" s="4" t="str">
        <f t="shared" si="23"/>
        <v/>
      </c>
      <c r="L277" t="str">
        <f>IF($A277="","",VLOOKUP($A277,Target_Settings!$A$5:$H$304,4,FALSE))</f>
        <v/>
      </c>
      <c r="M277" t="str">
        <f>IF($A277="","",VLOOKUP($A277,Target_Settings!$A$5:$H$304,5,FALSE))</f>
        <v/>
      </c>
      <c r="N277" t="str">
        <f>IF($A277="","",VLOOKUP($A277,Target_Settings!$A$5:$H$304,7,FALSE))</f>
        <v/>
      </c>
      <c r="O277" t="str">
        <f>IF($A277="","",VLOOKUP($A277,Target_Settings!$A$5:$H$304,8,FALSE))</f>
        <v/>
      </c>
      <c r="P277" t="str">
        <f t="shared" si="24"/>
        <v/>
      </c>
    </row>
    <row r="278" spans="1:16" ht="18" customHeight="1">
      <c r="A278" t="str">
        <f>IF(Target_Settings!A276="","",Target_Settings!A276)</f>
        <v/>
      </c>
      <c r="B278" t="str">
        <f>IF($A278="","",Target_Settings!B276)</f>
        <v/>
      </c>
      <c r="C278" t="str">
        <f>IF($A278="","",Target_Settings!C276)</f>
        <v/>
      </c>
      <c r="D278" s="4" t="str">
        <f>IF($A278="","",SUMIFS(PMS_Export!$G$4:$G$2003,PMS_Export!$A$4:$A$2003,$A278,PMS_Export!$E$4:$E$2003,"&lt;&gt;Cancelled"))</f>
        <v/>
      </c>
      <c r="E278" s="5" t="str">
        <f>IF($A278="","",SUMIFS(PMS_Export!$H$4:$H$2003,PMS_Export!$A$4:$A$2003,$A278,PMS_Export!$E$4:$E$2003,"&lt;&gt;Cancelled"))</f>
        <v/>
      </c>
      <c r="F278" t="str">
        <f t="shared" si="20"/>
        <v/>
      </c>
      <c r="G278" t="str">
        <f>IF($A278="","",Target_Settings!F276)</f>
        <v/>
      </c>
      <c r="H278" s="4" t="str">
        <f t="shared" si="21"/>
        <v/>
      </c>
      <c r="I278" t="str">
        <f t="shared" si="22"/>
        <v/>
      </c>
      <c r="J278" s="4" t="str">
        <f t="shared" si="23"/>
        <v/>
      </c>
      <c r="L278" t="str">
        <f>IF($A278="","",VLOOKUP($A278,Target_Settings!$A$5:$H$304,4,FALSE))</f>
        <v/>
      </c>
      <c r="M278" t="str">
        <f>IF($A278="","",VLOOKUP($A278,Target_Settings!$A$5:$H$304,5,FALSE))</f>
        <v/>
      </c>
      <c r="N278" t="str">
        <f>IF($A278="","",VLOOKUP($A278,Target_Settings!$A$5:$H$304,7,FALSE))</f>
        <v/>
      </c>
      <c r="O278" t="str">
        <f>IF($A278="","",VLOOKUP($A278,Target_Settings!$A$5:$H$304,8,FALSE))</f>
        <v/>
      </c>
      <c r="P278" t="str">
        <f t="shared" si="24"/>
        <v/>
      </c>
    </row>
    <row r="279" spans="1:16" ht="18" customHeight="1">
      <c r="A279" t="str">
        <f>IF(Target_Settings!A277="","",Target_Settings!A277)</f>
        <v/>
      </c>
      <c r="B279" t="str">
        <f>IF($A279="","",Target_Settings!B277)</f>
        <v/>
      </c>
      <c r="C279" t="str">
        <f>IF($A279="","",Target_Settings!C277)</f>
        <v/>
      </c>
      <c r="D279" s="4" t="str">
        <f>IF($A279="","",SUMIFS(PMS_Export!$G$4:$G$2003,PMS_Export!$A$4:$A$2003,$A279,PMS_Export!$E$4:$E$2003,"&lt;&gt;Cancelled"))</f>
        <v/>
      </c>
      <c r="E279" s="5" t="str">
        <f>IF($A279="","",SUMIFS(PMS_Export!$H$4:$H$2003,PMS_Export!$A$4:$A$2003,$A279,PMS_Export!$E$4:$E$2003,"&lt;&gt;Cancelled"))</f>
        <v/>
      </c>
      <c r="F279" t="str">
        <f t="shared" si="20"/>
        <v/>
      </c>
      <c r="G279" t="str">
        <f>IF($A279="","",Target_Settings!F277)</f>
        <v/>
      </c>
      <c r="H279" s="4" t="str">
        <f t="shared" si="21"/>
        <v/>
      </c>
      <c r="I279" t="str">
        <f t="shared" si="22"/>
        <v/>
      </c>
      <c r="J279" s="4" t="str">
        <f t="shared" si="23"/>
        <v/>
      </c>
      <c r="L279" t="str">
        <f>IF($A279="","",VLOOKUP($A279,Target_Settings!$A$5:$H$304,4,FALSE))</f>
        <v/>
      </c>
      <c r="M279" t="str">
        <f>IF($A279="","",VLOOKUP($A279,Target_Settings!$A$5:$H$304,5,FALSE))</f>
        <v/>
      </c>
      <c r="N279" t="str">
        <f>IF($A279="","",VLOOKUP($A279,Target_Settings!$A$5:$H$304,7,FALSE))</f>
        <v/>
      </c>
      <c r="O279" t="str">
        <f>IF($A279="","",VLOOKUP($A279,Target_Settings!$A$5:$H$304,8,FALSE))</f>
        <v/>
      </c>
      <c r="P279" t="str">
        <f t="shared" si="24"/>
        <v/>
      </c>
    </row>
    <row r="280" spans="1:16" ht="18" customHeight="1">
      <c r="A280" t="str">
        <f>IF(Target_Settings!A278="","",Target_Settings!A278)</f>
        <v/>
      </c>
      <c r="B280" t="str">
        <f>IF($A280="","",Target_Settings!B278)</f>
        <v/>
      </c>
      <c r="C280" t="str">
        <f>IF($A280="","",Target_Settings!C278)</f>
        <v/>
      </c>
      <c r="D280" s="4" t="str">
        <f>IF($A280="","",SUMIFS(PMS_Export!$G$4:$G$2003,PMS_Export!$A$4:$A$2003,$A280,PMS_Export!$E$4:$E$2003,"&lt;&gt;Cancelled"))</f>
        <v/>
      </c>
      <c r="E280" s="5" t="str">
        <f>IF($A280="","",SUMIFS(PMS_Export!$H$4:$H$2003,PMS_Export!$A$4:$A$2003,$A280,PMS_Export!$E$4:$E$2003,"&lt;&gt;Cancelled"))</f>
        <v/>
      </c>
      <c r="F280" t="str">
        <f t="shared" si="20"/>
        <v/>
      </c>
      <c r="G280" t="str">
        <f>IF($A280="","",Target_Settings!F278)</f>
        <v/>
      </c>
      <c r="H280" s="4" t="str">
        <f t="shared" si="21"/>
        <v/>
      </c>
      <c r="I280" t="str">
        <f t="shared" si="22"/>
        <v/>
      </c>
      <c r="J280" s="4" t="str">
        <f t="shared" si="23"/>
        <v/>
      </c>
      <c r="L280" t="str">
        <f>IF($A280="","",VLOOKUP($A280,Target_Settings!$A$5:$H$304,4,FALSE))</f>
        <v/>
      </c>
      <c r="M280" t="str">
        <f>IF($A280="","",VLOOKUP($A280,Target_Settings!$A$5:$H$304,5,FALSE))</f>
        <v/>
      </c>
      <c r="N280" t="str">
        <f>IF($A280="","",VLOOKUP($A280,Target_Settings!$A$5:$H$304,7,FALSE))</f>
        <v/>
      </c>
      <c r="O280" t="str">
        <f>IF($A280="","",VLOOKUP($A280,Target_Settings!$A$5:$H$304,8,FALSE))</f>
        <v/>
      </c>
      <c r="P280" t="str">
        <f t="shared" si="24"/>
        <v/>
      </c>
    </row>
    <row r="281" spans="1:16" ht="18" customHeight="1">
      <c r="A281" t="str">
        <f>IF(Target_Settings!A279="","",Target_Settings!A279)</f>
        <v/>
      </c>
      <c r="B281" t="str">
        <f>IF($A281="","",Target_Settings!B279)</f>
        <v/>
      </c>
      <c r="C281" t="str">
        <f>IF($A281="","",Target_Settings!C279)</f>
        <v/>
      </c>
      <c r="D281" s="4" t="str">
        <f>IF($A281="","",SUMIFS(PMS_Export!$G$4:$G$2003,PMS_Export!$A$4:$A$2003,$A281,PMS_Export!$E$4:$E$2003,"&lt;&gt;Cancelled"))</f>
        <v/>
      </c>
      <c r="E281" s="5" t="str">
        <f>IF($A281="","",SUMIFS(PMS_Export!$H$4:$H$2003,PMS_Export!$A$4:$A$2003,$A281,PMS_Export!$E$4:$E$2003,"&lt;&gt;Cancelled"))</f>
        <v/>
      </c>
      <c r="F281" t="str">
        <f t="shared" si="20"/>
        <v/>
      </c>
      <c r="G281" t="str">
        <f>IF($A281="","",Target_Settings!F279)</f>
        <v/>
      </c>
      <c r="H281" s="4" t="str">
        <f t="shared" si="21"/>
        <v/>
      </c>
      <c r="I281" t="str">
        <f t="shared" si="22"/>
        <v/>
      </c>
      <c r="J281" s="4" t="str">
        <f t="shared" si="23"/>
        <v/>
      </c>
      <c r="L281" t="str">
        <f>IF($A281="","",VLOOKUP($A281,Target_Settings!$A$5:$H$304,4,FALSE))</f>
        <v/>
      </c>
      <c r="M281" t="str">
        <f>IF($A281="","",VLOOKUP($A281,Target_Settings!$A$5:$H$304,5,FALSE))</f>
        <v/>
      </c>
      <c r="N281" t="str">
        <f>IF($A281="","",VLOOKUP($A281,Target_Settings!$A$5:$H$304,7,FALSE))</f>
        <v/>
      </c>
      <c r="O281" t="str">
        <f>IF($A281="","",VLOOKUP($A281,Target_Settings!$A$5:$H$304,8,FALSE))</f>
        <v/>
      </c>
      <c r="P281" t="str">
        <f t="shared" si="24"/>
        <v/>
      </c>
    </row>
    <row r="282" spans="1:16" ht="18" customHeight="1">
      <c r="A282" t="str">
        <f>IF(Target_Settings!A280="","",Target_Settings!A280)</f>
        <v/>
      </c>
      <c r="B282" t="str">
        <f>IF($A282="","",Target_Settings!B280)</f>
        <v/>
      </c>
      <c r="C282" t="str">
        <f>IF($A282="","",Target_Settings!C280)</f>
        <v/>
      </c>
      <c r="D282" s="4" t="str">
        <f>IF($A282="","",SUMIFS(PMS_Export!$G$4:$G$2003,PMS_Export!$A$4:$A$2003,$A282,PMS_Export!$E$4:$E$2003,"&lt;&gt;Cancelled"))</f>
        <v/>
      </c>
      <c r="E282" s="5" t="str">
        <f>IF($A282="","",SUMIFS(PMS_Export!$H$4:$H$2003,PMS_Export!$A$4:$A$2003,$A282,PMS_Export!$E$4:$E$2003,"&lt;&gt;Cancelled"))</f>
        <v/>
      </c>
      <c r="F282" t="str">
        <f t="shared" si="20"/>
        <v/>
      </c>
      <c r="G282" t="str">
        <f>IF($A282="","",Target_Settings!F280)</f>
        <v/>
      </c>
      <c r="H282" s="4" t="str">
        <f t="shared" si="21"/>
        <v/>
      </c>
      <c r="I282" t="str">
        <f t="shared" si="22"/>
        <v/>
      </c>
      <c r="J282" s="4" t="str">
        <f t="shared" si="23"/>
        <v/>
      </c>
      <c r="L282" t="str">
        <f>IF($A282="","",VLOOKUP($A282,Target_Settings!$A$5:$H$304,4,FALSE))</f>
        <v/>
      </c>
      <c r="M282" t="str">
        <f>IF($A282="","",VLOOKUP($A282,Target_Settings!$A$5:$H$304,5,FALSE))</f>
        <v/>
      </c>
      <c r="N282" t="str">
        <f>IF($A282="","",VLOOKUP($A282,Target_Settings!$A$5:$H$304,7,FALSE))</f>
        <v/>
      </c>
      <c r="O282" t="str">
        <f>IF($A282="","",VLOOKUP($A282,Target_Settings!$A$5:$H$304,8,FALSE))</f>
        <v/>
      </c>
      <c r="P282" t="str">
        <f t="shared" si="24"/>
        <v/>
      </c>
    </row>
    <row r="283" spans="1:16" ht="18" customHeight="1">
      <c r="A283" t="str">
        <f>IF(Target_Settings!A281="","",Target_Settings!A281)</f>
        <v/>
      </c>
      <c r="B283" t="str">
        <f>IF($A283="","",Target_Settings!B281)</f>
        <v/>
      </c>
      <c r="C283" t="str">
        <f>IF($A283="","",Target_Settings!C281)</f>
        <v/>
      </c>
      <c r="D283" s="4" t="str">
        <f>IF($A283="","",SUMIFS(PMS_Export!$G$4:$G$2003,PMS_Export!$A$4:$A$2003,$A283,PMS_Export!$E$4:$E$2003,"&lt;&gt;Cancelled"))</f>
        <v/>
      </c>
      <c r="E283" s="5" t="str">
        <f>IF($A283="","",SUMIFS(PMS_Export!$H$4:$H$2003,PMS_Export!$A$4:$A$2003,$A283,PMS_Export!$E$4:$E$2003,"&lt;&gt;Cancelled"))</f>
        <v/>
      </c>
      <c r="F283" t="str">
        <f t="shared" si="20"/>
        <v/>
      </c>
      <c r="G283" t="str">
        <f>IF($A283="","",Target_Settings!F281)</f>
        <v/>
      </c>
      <c r="H283" s="4" t="str">
        <f t="shared" si="21"/>
        <v/>
      </c>
      <c r="I283" t="str">
        <f t="shared" si="22"/>
        <v/>
      </c>
      <c r="J283" s="4" t="str">
        <f t="shared" si="23"/>
        <v/>
      </c>
      <c r="L283" t="str">
        <f>IF($A283="","",VLOOKUP($A283,Target_Settings!$A$5:$H$304,4,FALSE))</f>
        <v/>
      </c>
      <c r="M283" t="str">
        <f>IF($A283="","",VLOOKUP($A283,Target_Settings!$A$5:$H$304,5,FALSE))</f>
        <v/>
      </c>
      <c r="N283" t="str">
        <f>IF($A283="","",VLOOKUP($A283,Target_Settings!$A$5:$H$304,7,FALSE))</f>
        <v/>
      </c>
      <c r="O283" t="str">
        <f>IF($A283="","",VLOOKUP($A283,Target_Settings!$A$5:$H$304,8,FALSE))</f>
        <v/>
      </c>
      <c r="P283" t="str">
        <f t="shared" si="24"/>
        <v/>
      </c>
    </row>
    <row r="284" spans="1:16" ht="18" customHeight="1">
      <c r="A284" t="str">
        <f>IF(Target_Settings!A282="","",Target_Settings!A282)</f>
        <v/>
      </c>
      <c r="B284" t="str">
        <f>IF($A284="","",Target_Settings!B282)</f>
        <v/>
      </c>
      <c r="C284" t="str">
        <f>IF($A284="","",Target_Settings!C282)</f>
        <v/>
      </c>
      <c r="D284" s="4" t="str">
        <f>IF($A284="","",SUMIFS(PMS_Export!$G$4:$G$2003,PMS_Export!$A$4:$A$2003,$A284,PMS_Export!$E$4:$E$2003,"&lt;&gt;Cancelled"))</f>
        <v/>
      </c>
      <c r="E284" s="5" t="str">
        <f>IF($A284="","",SUMIFS(PMS_Export!$H$4:$H$2003,PMS_Export!$A$4:$A$2003,$A284,PMS_Export!$E$4:$E$2003,"&lt;&gt;Cancelled"))</f>
        <v/>
      </c>
      <c r="F284" t="str">
        <f t="shared" si="20"/>
        <v/>
      </c>
      <c r="G284" t="str">
        <f>IF($A284="","",Target_Settings!F282)</f>
        <v/>
      </c>
      <c r="H284" s="4" t="str">
        <f t="shared" si="21"/>
        <v/>
      </c>
      <c r="I284" t="str">
        <f t="shared" si="22"/>
        <v/>
      </c>
      <c r="J284" s="4" t="str">
        <f t="shared" si="23"/>
        <v/>
      </c>
      <c r="L284" t="str">
        <f>IF($A284="","",VLOOKUP($A284,Target_Settings!$A$5:$H$304,4,FALSE))</f>
        <v/>
      </c>
      <c r="M284" t="str">
        <f>IF($A284="","",VLOOKUP($A284,Target_Settings!$A$5:$H$304,5,FALSE))</f>
        <v/>
      </c>
      <c r="N284" t="str">
        <f>IF($A284="","",VLOOKUP($A284,Target_Settings!$A$5:$H$304,7,FALSE))</f>
        <v/>
      </c>
      <c r="O284" t="str">
        <f>IF($A284="","",VLOOKUP($A284,Target_Settings!$A$5:$H$304,8,FALSE))</f>
        <v/>
      </c>
      <c r="P284" t="str">
        <f t="shared" si="24"/>
        <v/>
      </c>
    </row>
    <row r="285" spans="1:16" ht="18" customHeight="1">
      <c r="A285" t="str">
        <f>IF(Target_Settings!A283="","",Target_Settings!A283)</f>
        <v/>
      </c>
      <c r="B285" t="str">
        <f>IF($A285="","",Target_Settings!B283)</f>
        <v/>
      </c>
      <c r="C285" t="str">
        <f>IF($A285="","",Target_Settings!C283)</f>
        <v/>
      </c>
      <c r="D285" s="4" t="str">
        <f>IF($A285="","",SUMIFS(PMS_Export!$G$4:$G$2003,PMS_Export!$A$4:$A$2003,$A285,PMS_Export!$E$4:$E$2003,"&lt;&gt;Cancelled"))</f>
        <v/>
      </c>
      <c r="E285" s="5" t="str">
        <f>IF($A285="","",SUMIFS(PMS_Export!$H$4:$H$2003,PMS_Export!$A$4:$A$2003,$A285,PMS_Export!$E$4:$E$2003,"&lt;&gt;Cancelled"))</f>
        <v/>
      </c>
      <c r="F285" t="str">
        <f t="shared" si="20"/>
        <v/>
      </c>
      <c r="G285" t="str">
        <f>IF($A285="","",Target_Settings!F283)</f>
        <v/>
      </c>
      <c r="H285" s="4" t="str">
        <f t="shared" si="21"/>
        <v/>
      </c>
      <c r="I285" t="str">
        <f t="shared" si="22"/>
        <v/>
      </c>
      <c r="J285" s="4" t="str">
        <f t="shared" si="23"/>
        <v/>
      </c>
      <c r="L285" t="str">
        <f>IF($A285="","",VLOOKUP($A285,Target_Settings!$A$5:$H$304,4,FALSE))</f>
        <v/>
      </c>
      <c r="M285" t="str">
        <f>IF($A285="","",VLOOKUP($A285,Target_Settings!$A$5:$H$304,5,FALSE))</f>
        <v/>
      </c>
      <c r="N285" t="str">
        <f>IF($A285="","",VLOOKUP($A285,Target_Settings!$A$5:$H$304,7,FALSE))</f>
        <v/>
      </c>
      <c r="O285" t="str">
        <f>IF($A285="","",VLOOKUP($A285,Target_Settings!$A$5:$H$304,8,FALSE))</f>
        <v/>
      </c>
      <c r="P285" t="str">
        <f t="shared" si="24"/>
        <v/>
      </c>
    </row>
    <row r="286" spans="1:16" ht="18" customHeight="1">
      <c r="A286" t="str">
        <f>IF(Target_Settings!A284="","",Target_Settings!A284)</f>
        <v/>
      </c>
      <c r="B286" t="str">
        <f>IF($A286="","",Target_Settings!B284)</f>
        <v/>
      </c>
      <c r="C286" t="str">
        <f>IF($A286="","",Target_Settings!C284)</f>
        <v/>
      </c>
      <c r="D286" s="4" t="str">
        <f>IF($A286="","",SUMIFS(PMS_Export!$G$4:$G$2003,PMS_Export!$A$4:$A$2003,$A286,PMS_Export!$E$4:$E$2003,"&lt;&gt;Cancelled"))</f>
        <v/>
      </c>
      <c r="E286" s="5" t="str">
        <f>IF($A286="","",SUMIFS(PMS_Export!$H$4:$H$2003,PMS_Export!$A$4:$A$2003,$A286,PMS_Export!$E$4:$E$2003,"&lt;&gt;Cancelled"))</f>
        <v/>
      </c>
      <c r="F286" t="str">
        <f t="shared" si="20"/>
        <v/>
      </c>
      <c r="G286" t="str">
        <f>IF($A286="","",Target_Settings!F284)</f>
        <v/>
      </c>
      <c r="H286" s="4" t="str">
        <f t="shared" si="21"/>
        <v/>
      </c>
      <c r="I286" t="str">
        <f t="shared" si="22"/>
        <v/>
      </c>
      <c r="J286" s="4" t="str">
        <f t="shared" si="23"/>
        <v/>
      </c>
      <c r="L286" t="str">
        <f>IF($A286="","",VLOOKUP($A286,Target_Settings!$A$5:$H$304,4,FALSE))</f>
        <v/>
      </c>
      <c r="M286" t="str">
        <f>IF($A286="","",VLOOKUP($A286,Target_Settings!$A$5:$H$304,5,FALSE))</f>
        <v/>
      </c>
      <c r="N286" t="str">
        <f>IF($A286="","",VLOOKUP($A286,Target_Settings!$A$5:$H$304,7,FALSE))</f>
        <v/>
      </c>
      <c r="O286" t="str">
        <f>IF($A286="","",VLOOKUP($A286,Target_Settings!$A$5:$H$304,8,FALSE))</f>
        <v/>
      </c>
      <c r="P286" t="str">
        <f t="shared" si="24"/>
        <v/>
      </c>
    </row>
    <row r="287" spans="1:16" ht="18" customHeight="1">
      <c r="A287" t="str">
        <f>IF(Target_Settings!A285="","",Target_Settings!A285)</f>
        <v/>
      </c>
      <c r="B287" t="str">
        <f>IF($A287="","",Target_Settings!B285)</f>
        <v/>
      </c>
      <c r="C287" t="str">
        <f>IF($A287="","",Target_Settings!C285)</f>
        <v/>
      </c>
      <c r="D287" s="4" t="str">
        <f>IF($A287="","",SUMIFS(PMS_Export!$G$4:$G$2003,PMS_Export!$A$4:$A$2003,$A287,PMS_Export!$E$4:$E$2003,"&lt;&gt;Cancelled"))</f>
        <v/>
      </c>
      <c r="E287" s="5" t="str">
        <f>IF($A287="","",SUMIFS(PMS_Export!$H$4:$H$2003,PMS_Export!$A$4:$A$2003,$A287,PMS_Export!$E$4:$E$2003,"&lt;&gt;Cancelled"))</f>
        <v/>
      </c>
      <c r="F287" t="str">
        <f t="shared" si="20"/>
        <v/>
      </c>
      <c r="G287" t="str">
        <f>IF($A287="","",Target_Settings!F285)</f>
        <v/>
      </c>
      <c r="H287" s="4" t="str">
        <f t="shared" si="21"/>
        <v/>
      </c>
      <c r="I287" t="str">
        <f t="shared" si="22"/>
        <v/>
      </c>
      <c r="J287" s="4" t="str">
        <f t="shared" si="23"/>
        <v/>
      </c>
      <c r="L287" t="str">
        <f>IF($A287="","",VLOOKUP($A287,Target_Settings!$A$5:$H$304,4,FALSE))</f>
        <v/>
      </c>
      <c r="M287" t="str">
        <f>IF($A287="","",VLOOKUP($A287,Target_Settings!$A$5:$H$304,5,FALSE))</f>
        <v/>
      </c>
      <c r="N287" t="str">
        <f>IF($A287="","",VLOOKUP($A287,Target_Settings!$A$5:$H$304,7,FALSE))</f>
        <v/>
      </c>
      <c r="O287" t="str">
        <f>IF($A287="","",VLOOKUP($A287,Target_Settings!$A$5:$H$304,8,FALSE))</f>
        <v/>
      </c>
      <c r="P287" t="str">
        <f t="shared" si="24"/>
        <v/>
      </c>
    </row>
    <row r="288" spans="1:16" ht="18" customHeight="1">
      <c r="A288" t="str">
        <f>IF(Target_Settings!A286="","",Target_Settings!A286)</f>
        <v/>
      </c>
      <c r="B288" t="str">
        <f>IF($A288="","",Target_Settings!B286)</f>
        <v/>
      </c>
      <c r="C288" t="str">
        <f>IF($A288="","",Target_Settings!C286)</f>
        <v/>
      </c>
      <c r="D288" s="4" t="str">
        <f>IF($A288="","",SUMIFS(PMS_Export!$G$4:$G$2003,PMS_Export!$A$4:$A$2003,$A288,PMS_Export!$E$4:$E$2003,"&lt;&gt;Cancelled"))</f>
        <v/>
      </c>
      <c r="E288" s="5" t="str">
        <f>IF($A288="","",SUMIFS(PMS_Export!$H$4:$H$2003,PMS_Export!$A$4:$A$2003,$A288,PMS_Export!$E$4:$E$2003,"&lt;&gt;Cancelled"))</f>
        <v/>
      </c>
      <c r="F288" t="str">
        <f t="shared" si="20"/>
        <v/>
      </c>
      <c r="G288" t="str">
        <f>IF($A288="","",Target_Settings!F286)</f>
        <v/>
      </c>
      <c r="H288" s="4" t="str">
        <f t="shared" si="21"/>
        <v/>
      </c>
      <c r="I288" t="str">
        <f t="shared" si="22"/>
        <v/>
      </c>
      <c r="J288" s="4" t="str">
        <f t="shared" si="23"/>
        <v/>
      </c>
      <c r="L288" t="str">
        <f>IF($A288="","",VLOOKUP($A288,Target_Settings!$A$5:$H$304,4,FALSE))</f>
        <v/>
      </c>
      <c r="M288" t="str">
        <f>IF($A288="","",VLOOKUP($A288,Target_Settings!$A$5:$H$304,5,FALSE))</f>
        <v/>
      </c>
      <c r="N288" t="str">
        <f>IF($A288="","",VLOOKUP($A288,Target_Settings!$A$5:$H$304,7,FALSE))</f>
        <v/>
      </c>
      <c r="O288" t="str">
        <f>IF($A288="","",VLOOKUP($A288,Target_Settings!$A$5:$H$304,8,FALSE))</f>
        <v/>
      </c>
      <c r="P288" t="str">
        <f t="shared" si="24"/>
        <v/>
      </c>
    </row>
    <row r="289" spans="1:16" ht="18" customHeight="1">
      <c r="A289" t="str">
        <f>IF(Target_Settings!A287="","",Target_Settings!A287)</f>
        <v/>
      </c>
      <c r="B289" t="str">
        <f>IF($A289="","",Target_Settings!B287)</f>
        <v/>
      </c>
      <c r="C289" t="str">
        <f>IF($A289="","",Target_Settings!C287)</f>
        <v/>
      </c>
      <c r="D289" s="4" t="str">
        <f>IF($A289="","",SUMIFS(PMS_Export!$G$4:$G$2003,PMS_Export!$A$4:$A$2003,$A289,PMS_Export!$E$4:$E$2003,"&lt;&gt;Cancelled"))</f>
        <v/>
      </c>
      <c r="E289" s="5" t="str">
        <f>IF($A289="","",SUMIFS(PMS_Export!$H$4:$H$2003,PMS_Export!$A$4:$A$2003,$A289,PMS_Export!$E$4:$E$2003,"&lt;&gt;Cancelled"))</f>
        <v/>
      </c>
      <c r="F289" t="str">
        <f t="shared" si="20"/>
        <v/>
      </c>
      <c r="G289" t="str">
        <f>IF($A289="","",Target_Settings!F287)</f>
        <v/>
      </c>
      <c r="H289" s="4" t="str">
        <f t="shared" si="21"/>
        <v/>
      </c>
      <c r="I289" t="str">
        <f t="shared" si="22"/>
        <v/>
      </c>
      <c r="J289" s="4" t="str">
        <f t="shared" si="23"/>
        <v/>
      </c>
      <c r="L289" t="str">
        <f>IF($A289="","",VLOOKUP($A289,Target_Settings!$A$5:$H$304,4,FALSE))</f>
        <v/>
      </c>
      <c r="M289" t="str">
        <f>IF($A289="","",VLOOKUP($A289,Target_Settings!$A$5:$H$304,5,FALSE))</f>
        <v/>
      </c>
      <c r="N289" t="str">
        <f>IF($A289="","",VLOOKUP($A289,Target_Settings!$A$5:$H$304,7,FALSE))</f>
        <v/>
      </c>
      <c r="O289" t="str">
        <f>IF($A289="","",VLOOKUP($A289,Target_Settings!$A$5:$H$304,8,FALSE))</f>
        <v/>
      </c>
      <c r="P289" t="str">
        <f t="shared" si="24"/>
        <v/>
      </c>
    </row>
    <row r="290" spans="1:16" ht="18" customHeight="1">
      <c r="A290" t="str">
        <f>IF(Target_Settings!A288="","",Target_Settings!A288)</f>
        <v/>
      </c>
      <c r="B290" t="str">
        <f>IF($A290="","",Target_Settings!B288)</f>
        <v/>
      </c>
      <c r="C290" t="str">
        <f>IF($A290="","",Target_Settings!C288)</f>
        <v/>
      </c>
      <c r="D290" s="4" t="str">
        <f>IF($A290="","",SUMIFS(PMS_Export!$G$4:$G$2003,PMS_Export!$A$4:$A$2003,$A290,PMS_Export!$E$4:$E$2003,"&lt;&gt;Cancelled"))</f>
        <v/>
      </c>
      <c r="E290" s="5" t="str">
        <f>IF($A290="","",SUMIFS(PMS_Export!$H$4:$H$2003,PMS_Export!$A$4:$A$2003,$A290,PMS_Export!$E$4:$E$2003,"&lt;&gt;Cancelled"))</f>
        <v/>
      </c>
      <c r="F290" t="str">
        <f t="shared" si="20"/>
        <v/>
      </c>
      <c r="G290" t="str">
        <f>IF($A290="","",Target_Settings!F288)</f>
        <v/>
      </c>
      <c r="H290" s="4" t="str">
        <f t="shared" si="21"/>
        <v/>
      </c>
      <c r="I290" t="str">
        <f t="shared" si="22"/>
        <v/>
      </c>
      <c r="J290" s="4" t="str">
        <f t="shared" si="23"/>
        <v/>
      </c>
      <c r="L290" t="str">
        <f>IF($A290="","",VLOOKUP($A290,Target_Settings!$A$5:$H$304,4,FALSE))</f>
        <v/>
      </c>
      <c r="M290" t="str">
        <f>IF($A290="","",VLOOKUP($A290,Target_Settings!$A$5:$H$304,5,FALSE))</f>
        <v/>
      </c>
      <c r="N290" t="str">
        <f>IF($A290="","",VLOOKUP($A290,Target_Settings!$A$5:$H$304,7,FALSE))</f>
        <v/>
      </c>
      <c r="O290" t="str">
        <f>IF($A290="","",VLOOKUP($A290,Target_Settings!$A$5:$H$304,8,FALSE))</f>
        <v/>
      </c>
      <c r="P290" t="str">
        <f t="shared" si="24"/>
        <v/>
      </c>
    </row>
    <row r="291" spans="1:16" ht="18" customHeight="1">
      <c r="A291" t="str">
        <f>IF(Target_Settings!A289="","",Target_Settings!A289)</f>
        <v/>
      </c>
      <c r="B291" t="str">
        <f>IF($A291="","",Target_Settings!B289)</f>
        <v/>
      </c>
      <c r="C291" t="str">
        <f>IF($A291="","",Target_Settings!C289)</f>
        <v/>
      </c>
      <c r="D291" s="4" t="str">
        <f>IF($A291="","",SUMIFS(PMS_Export!$G$4:$G$2003,PMS_Export!$A$4:$A$2003,$A291,PMS_Export!$E$4:$E$2003,"&lt;&gt;Cancelled"))</f>
        <v/>
      </c>
      <c r="E291" s="5" t="str">
        <f>IF($A291="","",SUMIFS(PMS_Export!$H$4:$H$2003,PMS_Export!$A$4:$A$2003,$A291,PMS_Export!$E$4:$E$2003,"&lt;&gt;Cancelled"))</f>
        <v/>
      </c>
      <c r="F291" t="str">
        <f t="shared" si="20"/>
        <v/>
      </c>
      <c r="G291" t="str">
        <f>IF($A291="","",Target_Settings!F289)</f>
        <v/>
      </c>
      <c r="H291" s="4" t="str">
        <f t="shared" si="21"/>
        <v/>
      </c>
      <c r="I291" t="str">
        <f t="shared" si="22"/>
        <v/>
      </c>
      <c r="J291" s="4" t="str">
        <f t="shared" si="23"/>
        <v/>
      </c>
      <c r="L291" t="str">
        <f>IF($A291="","",VLOOKUP($A291,Target_Settings!$A$5:$H$304,4,FALSE))</f>
        <v/>
      </c>
      <c r="M291" t="str">
        <f>IF($A291="","",VLOOKUP($A291,Target_Settings!$A$5:$H$304,5,FALSE))</f>
        <v/>
      </c>
      <c r="N291" t="str">
        <f>IF($A291="","",VLOOKUP($A291,Target_Settings!$A$5:$H$304,7,FALSE))</f>
        <v/>
      </c>
      <c r="O291" t="str">
        <f>IF($A291="","",VLOOKUP($A291,Target_Settings!$A$5:$H$304,8,FALSE))</f>
        <v/>
      </c>
      <c r="P291" t="str">
        <f t="shared" si="24"/>
        <v/>
      </c>
    </row>
    <row r="292" spans="1:16" ht="18" customHeight="1">
      <c r="A292" t="str">
        <f>IF(Target_Settings!A290="","",Target_Settings!A290)</f>
        <v/>
      </c>
      <c r="B292" t="str">
        <f>IF($A292="","",Target_Settings!B290)</f>
        <v/>
      </c>
      <c r="C292" t="str">
        <f>IF($A292="","",Target_Settings!C290)</f>
        <v/>
      </c>
      <c r="D292" s="4" t="str">
        <f>IF($A292="","",SUMIFS(PMS_Export!$G$4:$G$2003,PMS_Export!$A$4:$A$2003,$A292,PMS_Export!$E$4:$E$2003,"&lt;&gt;Cancelled"))</f>
        <v/>
      </c>
      <c r="E292" s="5" t="str">
        <f>IF($A292="","",SUMIFS(PMS_Export!$H$4:$H$2003,PMS_Export!$A$4:$A$2003,$A292,PMS_Export!$E$4:$E$2003,"&lt;&gt;Cancelled"))</f>
        <v/>
      </c>
      <c r="F292" t="str">
        <f t="shared" si="20"/>
        <v/>
      </c>
      <c r="G292" t="str">
        <f>IF($A292="","",Target_Settings!F290)</f>
        <v/>
      </c>
      <c r="H292" s="4" t="str">
        <f t="shared" si="21"/>
        <v/>
      </c>
      <c r="I292" t="str">
        <f t="shared" si="22"/>
        <v/>
      </c>
      <c r="J292" s="4" t="str">
        <f t="shared" si="23"/>
        <v/>
      </c>
      <c r="L292" t="str">
        <f>IF($A292="","",VLOOKUP($A292,Target_Settings!$A$5:$H$304,4,FALSE))</f>
        <v/>
      </c>
      <c r="M292" t="str">
        <f>IF($A292="","",VLOOKUP($A292,Target_Settings!$A$5:$H$304,5,FALSE))</f>
        <v/>
      </c>
      <c r="N292" t="str">
        <f>IF($A292="","",VLOOKUP($A292,Target_Settings!$A$5:$H$304,7,FALSE))</f>
        <v/>
      </c>
      <c r="O292" t="str">
        <f>IF($A292="","",VLOOKUP($A292,Target_Settings!$A$5:$H$304,8,FALSE))</f>
        <v/>
      </c>
      <c r="P292" t="str">
        <f t="shared" si="24"/>
        <v/>
      </c>
    </row>
    <row r="293" spans="1:16" ht="18" customHeight="1">
      <c r="A293" t="str">
        <f>IF(Target_Settings!A291="","",Target_Settings!A291)</f>
        <v/>
      </c>
      <c r="B293" t="str">
        <f>IF($A293="","",Target_Settings!B291)</f>
        <v/>
      </c>
      <c r="C293" t="str">
        <f>IF($A293="","",Target_Settings!C291)</f>
        <v/>
      </c>
      <c r="D293" s="4" t="str">
        <f>IF($A293="","",SUMIFS(PMS_Export!$G$4:$G$2003,PMS_Export!$A$4:$A$2003,$A293,PMS_Export!$E$4:$E$2003,"&lt;&gt;Cancelled"))</f>
        <v/>
      </c>
      <c r="E293" s="5" t="str">
        <f>IF($A293="","",SUMIFS(PMS_Export!$H$4:$H$2003,PMS_Export!$A$4:$A$2003,$A293,PMS_Export!$E$4:$E$2003,"&lt;&gt;Cancelled"))</f>
        <v/>
      </c>
      <c r="F293" t="str">
        <f t="shared" si="20"/>
        <v/>
      </c>
      <c r="G293" t="str">
        <f>IF($A293="","",Target_Settings!F291)</f>
        <v/>
      </c>
      <c r="H293" s="4" t="str">
        <f t="shared" si="21"/>
        <v/>
      </c>
      <c r="I293" t="str">
        <f t="shared" si="22"/>
        <v/>
      </c>
      <c r="J293" s="4" t="str">
        <f t="shared" si="23"/>
        <v/>
      </c>
      <c r="L293" t="str">
        <f>IF($A293="","",VLOOKUP($A293,Target_Settings!$A$5:$H$304,4,FALSE))</f>
        <v/>
      </c>
      <c r="M293" t="str">
        <f>IF($A293="","",VLOOKUP($A293,Target_Settings!$A$5:$H$304,5,FALSE))</f>
        <v/>
      </c>
      <c r="N293" t="str">
        <f>IF($A293="","",VLOOKUP($A293,Target_Settings!$A$5:$H$304,7,FALSE))</f>
        <v/>
      </c>
      <c r="O293" t="str">
        <f>IF($A293="","",VLOOKUP($A293,Target_Settings!$A$5:$H$304,8,FALSE))</f>
        <v/>
      </c>
      <c r="P293" t="str">
        <f t="shared" si="24"/>
        <v/>
      </c>
    </row>
    <row r="294" spans="1:16" ht="18" customHeight="1">
      <c r="A294" t="str">
        <f>IF(Target_Settings!A292="","",Target_Settings!A292)</f>
        <v/>
      </c>
      <c r="B294" t="str">
        <f>IF($A294="","",Target_Settings!B292)</f>
        <v/>
      </c>
      <c r="C294" t="str">
        <f>IF($A294="","",Target_Settings!C292)</f>
        <v/>
      </c>
      <c r="D294" s="4" t="str">
        <f>IF($A294="","",SUMIFS(PMS_Export!$G$4:$G$2003,PMS_Export!$A$4:$A$2003,$A294,PMS_Export!$E$4:$E$2003,"&lt;&gt;Cancelled"))</f>
        <v/>
      </c>
      <c r="E294" s="5" t="str">
        <f>IF($A294="","",SUMIFS(PMS_Export!$H$4:$H$2003,PMS_Export!$A$4:$A$2003,$A294,PMS_Export!$E$4:$E$2003,"&lt;&gt;Cancelled"))</f>
        <v/>
      </c>
      <c r="F294" t="str">
        <f t="shared" si="20"/>
        <v/>
      </c>
      <c r="G294" t="str">
        <f>IF($A294="","",Target_Settings!F292)</f>
        <v/>
      </c>
      <c r="H294" s="4" t="str">
        <f t="shared" si="21"/>
        <v/>
      </c>
      <c r="I294" t="str">
        <f t="shared" si="22"/>
        <v/>
      </c>
      <c r="J294" s="4" t="str">
        <f t="shared" si="23"/>
        <v/>
      </c>
      <c r="L294" t="str">
        <f>IF($A294="","",VLOOKUP($A294,Target_Settings!$A$5:$H$304,4,FALSE))</f>
        <v/>
      </c>
      <c r="M294" t="str">
        <f>IF($A294="","",VLOOKUP($A294,Target_Settings!$A$5:$H$304,5,FALSE))</f>
        <v/>
      </c>
      <c r="N294" t="str">
        <f>IF($A294="","",VLOOKUP($A294,Target_Settings!$A$5:$H$304,7,FALSE))</f>
        <v/>
      </c>
      <c r="O294" t="str">
        <f>IF($A294="","",VLOOKUP($A294,Target_Settings!$A$5:$H$304,8,FALSE))</f>
        <v/>
      </c>
      <c r="P294" t="str">
        <f t="shared" si="24"/>
        <v/>
      </c>
    </row>
    <row r="295" spans="1:16" ht="18" customHeight="1">
      <c r="A295" t="str">
        <f>IF(Target_Settings!A293="","",Target_Settings!A293)</f>
        <v/>
      </c>
      <c r="B295" t="str">
        <f>IF($A295="","",Target_Settings!B293)</f>
        <v/>
      </c>
      <c r="C295" t="str">
        <f>IF($A295="","",Target_Settings!C293)</f>
        <v/>
      </c>
      <c r="D295" s="4" t="str">
        <f>IF($A295="","",SUMIFS(PMS_Export!$G$4:$G$2003,PMS_Export!$A$4:$A$2003,$A295,PMS_Export!$E$4:$E$2003,"&lt;&gt;Cancelled"))</f>
        <v/>
      </c>
      <c r="E295" s="5" t="str">
        <f>IF($A295="","",SUMIFS(PMS_Export!$H$4:$H$2003,PMS_Export!$A$4:$A$2003,$A295,PMS_Export!$E$4:$E$2003,"&lt;&gt;Cancelled"))</f>
        <v/>
      </c>
      <c r="F295" t="str">
        <f t="shared" si="20"/>
        <v/>
      </c>
      <c r="G295" t="str">
        <f>IF($A295="","",Target_Settings!F293)</f>
        <v/>
      </c>
      <c r="H295" s="4" t="str">
        <f t="shared" si="21"/>
        <v/>
      </c>
      <c r="I295" t="str">
        <f t="shared" si="22"/>
        <v/>
      </c>
      <c r="J295" s="4" t="str">
        <f t="shared" si="23"/>
        <v/>
      </c>
      <c r="L295" t="str">
        <f>IF($A295="","",VLOOKUP($A295,Target_Settings!$A$5:$H$304,4,FALSE))</f>
        <v/>
      </c>
      <c r="M295" t="str">
        <f>IF($A295="","",VLOOKUP($A295,Target_Settings!$A$5:$H$304,5,FALSE))</f>
        <v/>
      </c>
      <c r="N295" t="str">
        <f>IF($A295="","",VLOOKUP($A295,Target_Settings!$A$5:$H$304,7,FALSE))</f>
        <v/>
      </c>
      <c r="O295" t="str">
        <f>IF($A295="","",VLOOKUP($A295,Target_Settings!$A$5:$H$304,8,FALSE))</f>
        <v/>
      </c>
      <c r="P295" t="str">
        <f t="shared" si="24"/>
        <v/>
      </c>
    </row>
    <row r="296" spans="1:16" ht="18" customHeight="1">
      <c r="A296" t="str">
        <f>IF(Target_Settings!A294="","",Target_Settings!A294)</f>
        <v/>
      </c>
      <c r="B296" t="str">
        <f>IF($A296="","",Target_Settings!B294)</f>
        <v/>
      </c>
      <c r="C296" t="str">
        <f>IF($A296="","",Target_Settings!C294)</f>
        <v/>
      </c>
      <c r="D296" s="4" t="str">
        <f>IF($A296="","",SUMIFS(PMS_Export!$G$4:$G$2003,PMS_Export!$A$4:$A$2003,$A296,PMS_Export!$E$4:$E$2003,"&lt;&gt;Cancelled"))</f>
        <v/>
      </c>
      <c r="E296" s="5" t="str">
        <f>IF($A296="","",SUMIFS(PMS_Export!$H$4:$H$2003,PMS_Export!$A$4:$A$2003,$A296,PMS_Export!$E$4:$E$2003,"&lt;&gt;Cancelled"))</f>
        <v/>
      </c>
      <c r="F296" t="str">
        <f t="shared" si="20"/>
        <v/>
      </c>
      <c r="G296" t="str">
        <f>IF($A296="","",Target_Settings!F294)</f>
        <v/>
      </c>
      <c r="H296" s="4" t="str">
        <f t="shared" si="21"/>
        <v/>
      </c>
      <c r="I296" t="str">
        <f t="shared" si="22"/>
        <v/>
      </c>
      <c r="J296" s="4" t="str">
        <f t="shared" si="23"/>
        <v/>
      </c>
      <c r="L296" t="str">
        <f>IF($A296="","",VLOOKUP($A296,Target_Settings!$A$5:$H$304,4,FALSE))</f>
        <v/>
      </c>
      <c r="M296" t="str">
        <f>IF($A296="","",VLOOKUP($A296,Target_Settings!$A$5:$H$304,5,FALSE))</f>
        <v/>
      </c>
      <c r="N296" t="str">
        <f>IF($A296="","",VLOOKUP($A296,Target_Settings!$A$5:$H$304,7,FALSE))</f>
        <v/>
      </c>
      <c r="O296" t="str">
        <f>IF($A296="","",VLOOKUP($A296,Target_Settings!$A$5:$H$304,8,FALSE))</f>
        <v/>
      </c>
      <c r="P296" t="str">
        <f t="shared" si="24"/>
        <v/>
      </c>
    </row>
    <row r="297" spans="1:16" ht="18" customHeight="1">
      <c r="A297" t="str">
        <f>IF(Target_Settings!A295="","",Target_Settings!A295)</f>
        <v/>
      </c>
      <c r="B297" t="str">
        <f>IF($A297="","",Target_Settings!B295)</f>
        <v/>
      </c>
      <c r="C297" t="str">
        <f>IF($A297="","",Target_Settings!C295)</f>
        <v/>
      </c>
      <c r="D297" s="4" t="str">
        <f>IF($A297="","",SUMIFS(PMS_Export!$G$4:$G$2003,PMS_Export!$A$4:$A$2003,$A297,PMS_Export!$E$4:$E$2003,"&lt;&gt;Cancelled"))</f>
        <v/>
      </c>
      <c r="E297" s="5" t="str">
        <f>IF($A297="","",SUMIFS(PMS_Export!$H$4:$H$2003,PMS_Export!$A$4:$A$2003,$A297,PMS_Export!$E$4:$E$2003,"&lt;&gt;Cancelled"))</f>
        <v/>
      </c>
      <c r="F297" t="str">
        <f t="shared" si="20"/>
        <v/>
      </c>
      <c r="G297" t="str">
        <f>IF($A297="","",Target_Settings!F295)</f>
        <v/>
      </c>
      <c r="H297" s="4" t="str">
        <f t="shared" si="21"/>
        <v/>
      </c>
      <c r="I297" t="str">
        <f t="shared" si="22"/>
        <v/>
      </c>
      <c r="J297" s="4" t="str">
        <f t="shared" si="23"/>
        <v/>
      </c>
      <c r="L297" t="str">
        <f>IF($A297="","",VLOOKUP($A297,Target_Settings!$A$5:$H$304,4,FALSE))</f>
        <v/>
      </c>
      <c r="M297" t="str">
        <f>IF($A297="","",VLOOKUP($A297,Target_Settings!$A$5:$H$304,5,FALSE))</f>
        <v/>
      </c>
      <c r="N297" t="str">
        <f>IF($A297="","",VLOOKUP($A297,Target_Settings!$A$5:$H$304,7,FALSE))</f>
        <v/>
      </c>
      <c r="O297" t="str">
        <f>IF($A297="","",VLOOKUP($A297,Target_Settings!$A$5:$H$304,8,FALSE))</f>
        <v/>
      </c>
      <c r="P297" t="str">
        <f t="shared" si="24"/>
        <v/>
      </c>
    </row>
    <row r="298" spans="1:16" ht="18" customHeight="1">
      <c r="A298" t="str">
        <f>IF(Target_Settings!A296="","",Target_Settings!A296)</f>
        <v/>
      </c>
      <c r="B298" t="str">
        <f>IF($A298="","",Target_Settings!B296)</f>
        <v/>
      </c>
      <c r="C298" t="str">
        <f>IF($A298="","",Target_Settings!C296)</f>
        <v/>
      </c>
      <c r="D298" s="4" t="str">
        <f>IF($A298="","",SUMIFS(PMS_Export!$G$4:$G$2003,PMS_Export!$A$4:$A$2003,$A298,PMS_Export!$E$4:$E$2003,"&lt;&gt;Cancelled"))</f>
        <v/>
      </c>
      <c r="E298" s="5" t="str">
        <f>IF($A298="","",SUMIFS(PMS_Export!$H$4:$H$2003,PMS_Export!$A$4:$A$2003,$A298,PMS_Export!$E$4:$E$2003,"&lt;&gt;Cancelled"))</f>
        <v/>
      </c>
      <c r="F298" t="str">
        <f t="shared" si="20"/>
        <v/>
      </c>
      <c r="G298" t="str">
        <f>IF($A298="","",Target_Settings!F296)</f>
        <v/>
      </c>
      <c r="H298" s="4" t="str">
        <f t="shared" si="21"/>
        <v/>
      </c>
      <c r="I298" t="str">
        <f t="shared" si="22"/>
        <v/>
      </c>
      <c r="J298" s="4" t="str">
        <f t="shared" si="23"/>
        <v/>
      </c>
      <c r="L298" t="str">
        <f>IF($A298="","",VLOOKUP($A298,Target_Settings!$A$5:$H$304,4,FALSE))</f>
        <v/>
      </c>
      <c r="M298" t="str">
        <f>IF($A298="","",VLOOKUP($A298,Target_Settings!$A$5:$H$304,5,FALSE))</f>
        <v/>
      </c>
      <c r="N298" t="str">
        <f>IF($A298="","",VLOOKUP($A298,Target_Settings!$A$5:$H$304,7,FALSE))</f>
        <v/>
      </c>
      <c r="O298" t="str">
        <f>IF($A298="","",VLOOKUP($A298,Target_Settings!$A$5:$H$304,8,FALSE))</f>
        <v/>
      </c>
      <c r="P298" t="str">
        <f t="shared" si="24"/>
        <v/>
      </c>
    </row>
    <row r="299" spans="1:16" ht="18" customHeight="1">
      <c r="A299" t="str">
        <f>IF(Target_Settings!A297="","",Target_Settings!A297)</f>
        <v/>
      </c>
      <c r="B299" t="str">
        <f>IF($A299="","",Target_Settings!B297)</f>
        <v/>
      </c>
      <c r="C299" t="str">
        <f>IF($A299="","",Target_Settings!C297)</f>
        <v/>
      </c>
      <c r="D299" s="4" t="str">
        <f>IF($A299="","",SUMIFS(PMS_Export!$G$4:$G$2003,PMS_Export!$A$4:$A$2003,$A299,PMS_Export!$E$4:$E$2003,"&lt;&gt;Cancelled"))</f>
        <v/>
      </c>
      <c r="E299" s="5" t="str">
        <f>IF($A299="","",SUMIFS(PMS_Export!$H$4:$H$2003,PMS_Export!$A$4:$A$2003,$A299,PMS_Export!$E$4:$E$2003,"&lt;&gt;Cancelled"))</f>
        <v/>
      </c>
      <c r="F299" t="str">
        <f t="shared" si="20"/>
        <v/>
      </c>
      <c r="G299" t="str">
        <f>IF($A299="","",Target_Settings!F297)</f>
        <v/>
      </c>
      <c r="H299" s="4" t="str">
        <f t="shared" si="21"/>
        <v/>
      </c>
      <c r="I299" t="str">
        <f t="shared" si="22"/>
        <v/>
      </c>
      <c r="J299" s="4" t="str">
        <f t="shared" si="23"/>
        <v/>
      </c>
      <c r="L299" t="str">
        <f>IF($A299="","",VLOOKUP($A299,Target_Settings!$A$5:$H$304,4,FALSE))</f>
        <v/>
      </c>
      <c r="M299" t="str">
        <f>IF($A299="","",VLOOKUP($A299,Target_Settings!$A$5:$H$304,5,FALSE))</f>
        <v/>
      </c>
      <c r="N299" t="str">
        <f>IF($A299="","",VLOOKUP($A299,Target_Settings!$A$5:$H$304,7,FALSE))</f>
        <v/>
      </c>
      <c r="O299" t="str">
        <f>IF($A299="","",VLOOKUP($A299,Target_Settings!$A$5:$H$304,8,FALSE))</f>
        <v/>
      </c>
      <c r="P299" t="str">
        <f t="shared" si="24"/>
        <v/>
      </c>
    </row>
    <row r="300" spans="1:16" ht="18" customHeight="1">
      <c r="A300" t="str">
        <f>IF(Target_Settings!A298="","",Target_Settings!A298)</f>
        <v/>
      </c>
      <c r="B300" t="str">
        <f>IF($A300="","",Target_Settings!B298)</f>
        <v/>
      </c>
      <c r="C300" t="str">
        <f>IF($A300="","",Target_Settings!C298)</f>
        <v/>
      </c>
      <c r="D300" s="4" t="str">
        <f>IF($A300="","",SUMIFS(PMS_Export!$G$4:$G$2003,PMS_Export!$A$4:$A$2003,$A300,PMS_Export!$E$4:$E$2003,"&lt;&gt;Cancelled"))</f>
        <v/>
      </c>
      <c r="E300" s="5" t="str">
        <f>IF($A300="","",SUMIFS(PMS_Export!$H$4:$H$2003,PMS_Export!$A$4:$A$2003,$A300,PMS_Export!$E$4:$E$2003,"&lt;&gt;Cancelled"))</f>
        <v/>
      </c>
      <c r="F300" t="str">
        <f t="shared" si="20"/>
        <v/>
      </c>
      <c r="G300" t="str">
        <f>IF($A300="","",Target_Settings!F298)</f>
        <v/>
      </c>
      <c r="H300" s="4" t="str">
        <f t="shared" si="21"/>
        <v/>
      </c>
      <c r="I300" t="str">
        <f t="shared" si="22"/>
        <v/>
      </c>
      <c r="J300" s="4" t="str">
        <f t="shared" si="23"/>
        <v/>
      </c>
      <c r="L300" t="str">
        <f>IF($A300="","",VLOOKUP($A300,Target_Settings!$A$5:$H$304,4,FALSE))</f>
        <v/>
      </c>
      <c r="M300" t="str">
        <f>IF($A300="","",VLOOKUP($A300,Target_Settings!$A$5:$H$304,5,FALSE))</f>
        <v/>
      </c>
      <c r="N300" t="str">
        <f>IF($A300="","",VLOOKUP($A300,Target_Settings!$A$5:$H$304,7,FALSE))</f>
        <v/>
      </c>
      <c r="O300" t="str">
        <f>IF($A300="","",VLOOKUP($A300,Target_Settings!$A$5:$H$304,8,FALSE))</f>
        <v/>
      </c>
      <c r="P300" t="str">
        <f t="shared" si="24"/>
        <v/>
      </c>
    </row>
    <row r="301" spans="1:16" ht="18" customHeight="1">
      <c r="A301" t="str">
        <f>IF(Target_Settings!A299="","",Target_Settings!A299)</f>
        <v/>
      </c>
      <c r="B301" t="str">
        <f>IF($A301="","",Target_Settings!B299)</f>
        <v/>
      </c>
      <c r="C301" t="str">
        <f>IF($A301="","",Target_Settings!C299)</f>
        <v/>
      </c>
      <c r="D301" s="4" t="str">
        <f>IF($A301="","",SUMIFS(PMS_Export!$G$4:$G$2003,PMS_Export!$A$4:$A$2003,$A301,PMS_Export!$E$4:$E$2003,"&lt;&gt;Cancelled"))</f>
        <v/>
      </c>
      <c r="E301" s="5" t="str">
        <f>IF($A301="","",SUMIFS(PMS_Export!$H$4:$H$2003,PMS_Export!$A$4:$A$2003,$A301,PMS_Export!$E$4:$E$2003,"&lt;&gt;Cancelled"))</f>
        <v/>
      </c>
      <c r="F301" t="str">
        <f t="shared" si="20"/>
        <v/>
      </c>
      <c r="G301" t="str">
        <f>IF($A301="","",Target_Settings!F299)</f>
        <v/>
      </c>
      <c r="H301" s="4" t="str">
        <f t="shared" si="21"/>
        <v/>
      </c>
      <c r="I301" t="str">
        <f t="shared" si="22"/>
        <v/>
      </c>
      <c r="J301" s="4" t="str">
        <f t="shared" si="23"/>
        <v/>
      </c>
      <c r="L301" t="str">
        <f>IF($A301="","",VLOOKUP($A301,Target_Settings!$A$5:$H$304,4,FALSE))</f>
        <v/>
      </c>
      <c r="M301" t="str">
        <f>IF($A301="","",VLOOKUP($A301,Target_Settings!$A$5:$H$304,5,FALSE))</f>
        <v/>
      </c>
      <c r="N301" t="str">
        <f>IF($A301="","",VLOOKUP($A301,Target_Settings!$A$5:$H$304,7,FALSE))</f>
        <v/>
      </c>
      <c r="O301" t="str">
        <f>IF($A301="","",VLOOKUP($A301,Target_Settings!$A$5:$H$304,8,FALSE))</f>
        <v/>
      </c>
      <c r="P301" t="str">
        <f t="shared" si="24"/>
        <v/>
      </c>
    </row>
    <row r="302" spans="1:16" ht="18" customHeight="1">
      <c r="A302" t="str">
        <f>IF(Target_Settings!A300="","",Target_Settings!A300)</f>
        <v/>
      </c>
      <c r="B302" t="str">
        <f>IF($A302="","",Target_Settings!B300)</f>
        <v/>
      </c>
      <c r="C302" t="str">
        <f>IF($A302="","",Target_Settings!C300)</f>
        <v/>
      </c>
      <c r="D302" s="4" t="str">
        <f>IF($A302="","",SUMIFS(PMS_Export!$G$4:$G$2003,PMS_Export!$A$4:$A$2003,$A302,PMS_Export!$E$4:$E$2003,"&lt;&gt;Cancelled"))</f>
        <v/>
      </c>
      <c r="E302" s="5" t="str">
        <f>IF($A302="","",SUMIFS(PMS_Export!$H$4:$H$2003,PMS_Export!$A$4:$A$2003,$A302,PMS_Export!$E$4:$E$2003,"&lt;&gt;Cancelled"))</f>
        <v/>
      </c>
      <c r="F302" t="str">
        <f t="shared" si="20"/>
        <v/>
      </c>
      <c r="G302" t="str">
        <f>IF($A302="","",Target_Settings!F300)</f>
        <v/>
      </c>
      <c r="H302" s="4" t="str">
        <f t="shared" si="21"/>
        <v/>
      </c>
      <c r="I302" t="str">
        <f t="shared" si="22"/>
        <v/>
      </c>
      <c r="J302" s="4" t="str">
        <f t="shared" si="23"/>
        <v/>
      </c>
      <c r="L302" t="str">
        <f>IF($A302="","",VLOOKUP($A302,Target_Settings!$A$5:$H$304,4,FALSE))</f>
        <v/>
      </c>
      <c r="M302" t="str">
        <f>IF($A302="","",VLOOKUP($A302,Target_Settings!$A$5:$H$304,5,FALSE))</f>
        <v/>
      </c>
      <c r="N302" t="str">
        <f>IF($A302="","",VLOOKUP($A302,Target_Settings!$A$5:$H$304,7,FALSE))</f>
        <v/>
      </c>
      <c r="O302" t="str">
        <f>IF($A302="","",VLOOKUP($A302,Target_Settings!$A$5:$H$304,8,FALSE))</f>
        <v/>
      </c>
      <c r="P302" t="str">
        <f t="shared" si="24"/>
        <v/>
      </c>
    </row>
    <row r="303" spans="1:16" ht="18" customHeight="1">
      <c r="A303" t="str">
        <f>IF(Target_Settings!A301="","",Target_Settings!A301)</f>
        <v/>
      </c>
      <c r="B303" t="str">
        <f>IF($A303="","",Target_Settings!B301)</f>
        <v/>
      </c>
      <c r="C303" t="str">
        <f>IF($A303="","",Target_Settings!C301)</f>
        <v/>
      </c>
      <c r="D303" s="4" t="str">
        <f>IF($A303="","",SUMIFS(PMS_Export!$G$4:$G$2003,PMS_Export!$A$4:$A$2003,$A303,PMS_Export!$E$4:$E$2003,"&lt;&gt;Cancelled"))</f>
        <v/>
      </c>
      <c r="E303" s="5" t="str">
        <f>IF($A303="","",SUMIFS(PMS_Export!$H$4:$H$2003,PMS_Export!$A$4:$A$2003,$A303,PMS_Export!$E$4:$E$2003,"&lt;&gt;Cancelled"))</f>
        <v/>
      </c>
      <c r="F303" t="str">
        <f t="shared" si="20"/>
        <v/>
      </c>
      <c r="G303" t="str">
        <f>IF($A303="","",Target_Settings!F301)</f>
        <v/>
      </c>
      <c r="H303" s="4" t="str">
        <f t="shared" si="21"/>
        <v/>
      </c>
      <c r="I303" t="str">
        <f t="shared" si="22"/>
        <v/>
      </c>
      <c r="J303" s="4" t="str">
        <f t="shared" si="23"/>
        <v/>
      </c>
      <c r="L303" t="str">
        <f>IF($A303="","",VLOOKUP($A303,Target_Settings!$A$5:$H$304,4,FALSE))</f>
        <v/>
      </c>
      <c r="M303" t="str">
        <f>IF($A303="","",VLOOKUP($A303,Target_Settings!$A$5:$H$304,5,FALSE))</f>
        <v/>
      </c>
      <c r="N303" t="str">
        <f>IF($A303="","",VLOOKUP($A303,Target_Settings!$A$5:$H$304,7,FALSE))</f>
        <v/>
      </c>
      <c r="O303" t="str">
        <f>IF($A303="","",VLOOKUP($A303,Target_Settings!$A$5:$H$304,8,FALSE))</f>
        <v/>
      </c>
      <c r="P303" t="str">
        <f t="shared" si="24"/>
        <v/>
      </c>
    </row>
    <row r="304" spans="1:16" ht="18" customHeight="1">
      <c r="A304" t="str">
        <f>IF(Target_Settings!A302="","",Target_Settings!A302)</f>
        <v/>
      </c>
      <c r="B304" t="str">
        <f>IF($A304="","",Target_Settings!B302)</f>
        <v/>
      </c>
      <c r="C304" t="str">
        <f>IF($A304="","",Target_Settings!C302)</f>
        <v/>
      </c>
      <c r="D304" s="4" t="str">
        <f>IF($A304="","",SUMIFS(PMS_Export!$G$4:$G$2003,PMS_Export!$A$4:$A$2003,$A304,PMS_Export!$E$4:$E$2003,"&lt;&gt;Cancelled"))</f>
        <v/>
      </c>
      <c r="E304" s="5" t="str">
        <f>IF($A304="","",SUMIFS(PMS_Export!$H$4:$H$2003,PMS_Export!$A$4:$A$2003,$A304,PMS_Export!$E$4:$E$2003,"&lt;&gt;Cancelled"))</f>
        <v/>
      </c>
      <c r="F304" t="str">
        <f t="shared" si="20"/>
        <v/>
      </c>
      <c r="G304" t="str">
        <f>IF($A304="","",Target_Settings!F302)</f>
        <v/>
      </c>
      <c r="H304" s="4" t="str">
        <f t="shared" si="21"/>
        <v/>
      </c>
      <c r="I304" t="str">
        <f t="shared" si="22"/>
        <v/>
      </c>
      <c r="J304" s="4" t="str">
        <f t="shared" si="23"/>
        <v/>
      </c>
      <c r="L304" t="str">
        <f>IF($A304="","",VLOOKUP($A304,Target_Settings!$A$5:$H$304,4,FALSE))</f>
        <v/>
      </c>
      <c r="M304" t="str">
        <f>IF($A304="","",VLOOKUP($A304,Target_Settings!$A$5:$H$304,5,FALSE))</f>
        <v/>
      </c>
      <c r="N304" t="str">
        <f>IF($A304="","",VLOOKUP($A304,Target_Settings!$A$5:$H$304,7,FALSE))</f>
        <v/>
      </c>
      <c r="O304" t="str">
        <f>IF($A304="","",VLOOKUP($A304,Target_Settings!$A$5:$H$304,8,FALSE))</f>
        <v/>
      </c>
      <c r="P304" t="str">
        <f t="shared" si="24"/>
        <v/>
      </c>
    </row>
    <row r="305" spans="1:16" ht="18" customHeight="1">
      <c r="A305" t="str">
        <f>IF(Target_Settings!A303="","",Target_Settings!A303)</f>
        <v/>
      </c>
      <c r="B305" t="str">
        <f>IF($A305="","",Target_Settings!B303)</f>
        <v/>
      </c>
      <c r="C305" t="str">
        <f>IF($A305="","",Target_Settings!C303)</f>
        <v/>
      </c>
      <c r="D305" s="4" t="str">
        <f>IF($A305="","",SUMIFS(PMS_Export!$G$4:$G$2003,PMS_Export!$A$4:$A$2003,$A305,PMS_Export!$E$4:$E$2003,"&lt;&gt;Cancelled"))</f>
        <v/>
      </c>
      <c r="E305" s="5" t="str">
        <f>IF($A305="","",SUMIFS(PMS_Export!$H$4:$H$2003,PMS_Export!$A$4:$A$2003,$A305,PMS_Export!$E$4:$E$2003,"&lt;&gt;Cancelled"))</f>
        <v/>
      </c>
      <c r="F305" t="str">
        <f t="shared" si="20"/>
        <v/>
      </c>
      <c r="G305" t="str">
        <f>IF($A305="","",Target_Settings!F303)</f>
        <v/>
      </c>
      <c r="H305" s="4" t="str">
        <f t="shared" si="21"/>
        <v/>
      </c>
      <c r="I305" t="str">
        <f t="shared" si="22"/>
        <v/>
      </c>
      <c r="J305" s="4" t="str">
        <f t="shared" si="23"/>
        <v/>
      </c>
      <c r="L305" t="str">
        <f>IF($A305="","",VLOOKUP($A305,Target_Settings!$A$5:$H$304,4,FALSE))</f>
        <v/>
      </c>
      <c r="M305" t="str">
        <f>IF($A305="","",VLOOKUP($A305,Target_Settings!$A$5:$H$304,5,FALSE))</f>
        <v/>
      </c>
      <c r="N305" t="str">
        <f>IF($A305="","",VLOOKUP($A305,Target_Settings!$A$5:$H$304,7,FALSE))</f>
        <v/>
      </c>
      <c r="O305" t="str">
        <f>IF($A305="","",VLOOKUP($A305,Target_Settings!$A$5:$H$304,8,FALSE))</f>
        <v/>
      </c>
      <c r="P305" t="str">
        <f t="shared" si="24"/>
        <v/>
      </c>
    </row>
    <row r="306" spans="1:16" ht="18" customHeight="1">
      <c r="A306" t="str">
        <f>IF(Target_Settings!A304="","",Target_Settings!A304)</f>
        <v/>
      </c>
      <c r="B306" t="str">
        <f>IF($A306="","",Target_Settings!B304)</f>
        <v/>
      </c>
      <c r="C306" t="str">
        <f>IF($A306="","",Target_Settings!C304)</f>
        <v/>
      </c>
      <c r="D306" s="4" t="str">
        <f>IF($A306="","",SUMIFS(PMS_Export!$G$4:$G$2003,PMS_Export!$A$4:$A$2003,$A306,PMS_Export!$E$4:$E$2003,"&lt;&gt;Cancelled"))</f>
        <v/>
      </c>
      <c r="E306" s="5" t="str">
        <f>IF($A306="","",SUMIFS(PMS_Export!$H$4:$H$2003,PMS_Export!$A$4:$A$2003,$A306,PMS_Export!$E$4:$E$2003,"&lt;&gt;Cancelled"))</f>
        <v/>
      </c>
      <c r="F306" t="str">
        <f t="shared" si="20"/>
        <v/>
      </c>
      <c r="G306" t="str">
        <f>IF($A306="","",Target_Settings!F304)</f>
        <v/>
      </c>
      <c r="H306" s="4" t="str">
        <f t="shared" si="21"/>
        <v/>
      </c>
      <c r="I306" t="str">
        <f t="shared" si="22"/>
        <v/>
      </c>
      <c r="J306" s="4" t="str">
        <f t="shared" si="23"/>
        <v/>
      </c>
      <c r="L306" t="str">
        <f>IF($A306="","",VLOOKUP($A306,Target_Settings!$A$5:$H$304,4,FALSE))</f>
        <v/>
      </c>
      <c r="M306" t="str">
        <f>IF($A306="","",VLOOKUP($A306,Target_Settings!$A$5:$H$304,5,FALSE))</f>
        <v/>
      </c>
      <c r="N306" t="str">
        <f>IF($A306="","",VLOOKUP($A306,Target_Settings!$A$5:$H$304,7,FALSE))</f>
        <v/>
      </c>
      <c r="O306" t="str">
        <f>IF($A306="","",VLOOKUP($A306,Target_Settings!$A$5:$H$304,8,FALSE))</f>
        <v/>
      </c>
      <c r="P306" t="str">
        <f t="shared" si="24"/>
        <v/>
      </c>
    </row>
  </sheetData>
  <mergeCells count="2">
    <mergeCell ref="A1:J1"/>
    <mergeCell ref="A4:J4"/>
  </mergeCells>
  <conditionalFormatting sqref="I7:I306">
    <cfRule type="expression" dxfId="0" priority="1">
      <formula>LEN(I7)&gt;0</formula>
    </cfRule>
  </conditionalFormatting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04"/>
  <sheetViews>
    <sheetView showGridLines="0" workbookViewId="0">
      <selection activeCell="J13" sqref="J13"/>
    </sheetView>
  </sheetViews>
  <sheetFormatPr defaultRowHeight="14.25"/>
  <cols>
    <col min="1" max="1" width="14" customWidth="1"/>
    <col min="2" max="2" width="22" customWidth="1"/>
    <col min="3" max="3" width="12" customWidth="1"/>
    <col min="4" max="5" width="16" customWidth="1"/>
    <col min="6" max="6" width="20" customWidth="1"/>
    <col min="7" max="8" width="12" customWidth="1"/>
    <col min="10" max="10" width="48" customWidth="1"/>
  </cols>
  <sheetData>
    <row r="1" spans="1:10">
      <c r="A1" s="24" t="s">
        <v>8</v>
      </c>
      <c r="B1" s="23"/>
      <c r="C1" s="23"/>
      <c r="D1" s="23"/>
      <c r="E1" s="23"/>
      <c r="F1" s="23"/>
      <c r="G1" s="23"/>
      <c r="H1" s="23"/>
    </row>
    <row r="4" spans="1:10">
      <c r="A4" s="2" t="s">
        <v>0</v>
      </c>
      <c r="B4" s="2" t="s">
        <v>1</v>
      </c>
      <c r="C4" s="2" t="s">
        <v>9</v>
      </c>
      <c r="D4" s="2" t="s">
        <v>10</v>
      </c>
      <c r="E4" s="2" t="s">
        <v>11</v>
      </c>
      <c r="F4" s="2" t="s">
        <v>12</v>
      </c>
      <c r="G4" s="2" t="s">
        <v>13</v>
      </c>
      <c r="H4" s="2" t="s">
        <v>14</v>
      </c>
      <c r="J4" s="6" t="s">
        <v>15</v>
      </c>
    </row>
    <row r="5" spans="1:10">
      <c r="A5" s="7">
        <v>1234567</v>
      </c>
      <c r="B5" s="7" t="s">
        <v>34</v>
      </c>
      <c r="C5" s="7" t="s">
        <v>43</v>
      </c>
      <c r="D5" s="8">
        <v>4000</v>
      </c>
      <c r="E5" s="8">
        <v>8000</v>
      </c>
      <c r="F5" s="7" t="s">
        <v>44</v>
      </c>
      <c r="G5" s="8">
        <v>0.08</v>
      </c>
      <c r="H5" s="8">
        <v>0.1</v>
      </c>
      <c r="J5" s="1" t="s">
        <v>16</v>
      </c>
    </row>
    <row r="6" spans="1:10">
      <c r="A6" s="7">
        <v>2345678</v>
      </c>
      <c r="B6" s="7" t="s">
        <v>37</v>
      </c>
      <c r="C6" s="7" t="s">
        <v>45</v>
      </c>
      <c r="D6" s="8">
        <v>15</v>
      </c>
      <c r="E6" s="8">
        <v>34</v>
      </c>
      <c r="F6" s="7" t="s">
        <v>46</v>
      </c>
      <c r="G6" s="8">
        <v>6</v>
      </c>
      <c r="H6" s="8">
        <v>8</v>
      </c>
      <c r="J6" s="1" t="s">
        <v>17</v>
      </c>
    </row>
    <row r="7" spans="1:10">
      <c r="A7" s="7">
        <v>3456789</v>
      </c>
      <c r="B7" s="7" t="s">
        <v>39</v>
      </c>
      <c r="C7" s="7" t="s">
        <v>43</v>
      </c>
      <c r="D7" s="8">
        <v>3000</v>
      </c>
      <c r="E7" s="8">
        <v>7000</v>
      </c>
      <c r="F7" s="7" t="s">
        <v>44</v>
      </c>
      <c r="G7" s="8">
        <v>7.0000000000000007E-2</v>
      </c>
      <c r="H7" s="8">
        <v>0.09</v>
      </c>
      <c r="J7" s="1" t="s">
        <v>18</v>
      </c>
    </row>
    <row r="8" spans="1:10">
      <c r="A8" s="7">
        <v>4567890</v>
      </c>
      <c r="B8" s="7" t="s">
        <v>40</v>
      </c>
      <c r="C8" s="7" t="s">
        <v>45</v>
      </c>
      <c r="D8" s="8">
        <v>10</v>
      </c>
      <c r="E8" s="8">
        <v>23</v>
      </c>
      <c r="F8" s="7" t="s">
        <v>44</v>
      </c>
      <c r="G8" s="8">
        <v>0.06</v>
      </c>
      <c r="H8" s="8">
        <v>0.08</v>
      </c>
    </row>
    <row r="9" spans="1:10">
      <c r="A9" s="7">
        <v>5678901</v>
      </c>
      <c r="B9" s="7" t="s">
        <v>41</v>
      </c>
      <c r="C9" s="7" t="s">
        <v>43</v>
      </c>
      <c r="D9" s="8">
        <v>4500</v>
      </c>
      <c r="E9" s="8">
        <v>8000</v>
      </c>
      <c r="F9" s="7" t="s">
        <v>46</v>
      </c>
      <c r="G9" s="8">
        <v>4</v>
      </c>
      <c r="H9" s="8">
        <v>5</v>
      </c>
    </row>
    <row r="10" spans="1:10">
      <c r="A10" s="7"/>
      <c r="B10" s="7"/>
      <c r="C10" s="7"/>
      <c r="D10" s="8"/>
      <c r="E10" s="8"/>
      <c r="F10" s="7"/>
      <c r="G10" s="8"/>
      <c r="H10" s="8"/>
    </row>
    <row r="11" spans="1:10">
      <c r="A11" s="7"/>
      <c r="B11" s="7"/>
      <c r="C11" s="7"/>
      <c r="D11" s="8"/>
      <c r="E11" s="8"/>
      <c r="F11" s="7"/>
      <c r="G11" s="8"/>
      <c r="H11" s="8"/>
    </row>
    <row r="12" spans="1:10">
      <c r="A12" s="7"/>
      <c r="B12" s="7"/>
      <c r="C12" s="7"/>
      <c r="D12" s="8"/>
      <c r="E12" s="8"/>
      <c r="F12" s="7"/>
      <c r="G12" s="8"/>
      <c r="H12" s="8"/>
    </row>
    <row r="13" spans="1:10">
      <c r="A13" s="7"/>
      <c r="B13" s="7"/>
      <c r="C13" s="7"/>
      <c r="D13" s="8"/>
      <c r="E13" s="8"/>
      <c r="F13" s="7"/>
      <c r="G13" s="8"/>
      <c r="H13" s="8"/>
    </row>
    <row r="14" spans="1:10">
      <c r="A14" s="7"/>
      <c r="B14" s="7"/>
      <c r="C14" s="7"/>
      <c r="D14" s="8"/>
      <c r="E14" s="8"/>
      <c r="F14" s="7"/>
      <c r="G14" s="8"/>
      <c r="H14" s="8"/>
    </row>
    <row r="15" spans="1:10">
      <c r="A15" s="7"/>
      <c r="B15" s="7"/>
      <c r="C15" s="7"/>
      <c r="D15" s="8"/>
      <c r="E15" s="8"/>
      <c r="F15" s="7"/>
      <c r="G15" s="8"/>
      <c r="H15" s="8"/>
    </row>
    <row r="16" spans="1:10">
      <c r="A16" s="7"/>
      <c r="B16" s="7"/>
      <c r="C16" s="7"/>
      <c r="D16" s="8"/>
      <c r="E16" s="8"/>
      <c r="F16" s="7"/>
      <c r="G16" s="8"/>
      <c r="H16" s="8"/>
    </row>
    <row r="17" spans="1:8">
      <c r="A17" s="7"/>
      <c r="B17" s="7"/>
      <c r="C17" s="7"/>
      <c r="D17" s="8"/>
      <c r="E17" s="8"/>
      <c r="F17" s="7"/>
      <c r="G17" s="8"/>
      <c r="H17" s="8"/>
    </row>
    <row r="18" spans="1:8">
      <c r="A18" s="7"/>
      <c r="B18" s="7"/>
      <c r="C18" s="7"/>
      <c r="D18" s="8"/>
      <c r="E18" s="8"/>
      <c r="F18" s="7"/>
      <c r="G18" s="8"/>
      <c r="H18" s="8"/>
    </row>
    <row r="19" spans="1:8">
      <c r="A19" s="7"/>
      <c r="B19" s="7"/>
      <c r="C19" s="7"/>
      <c r="D19" s="8"/>
      <c r="E19" s="8"/>
      <c r="F19" s="7"/>
      <c r="G19" s="8"/>
      <c r="H19" s="8"/>
    </row>
    <row r="20" spans="1:8">
      <c r="A20" s="7"/>
      <c r="B20" s="7"/>
      <c r="C20" s="7"/>
      <c r="D20" s="8"/>
      <c r="E20" s="8"/>
      <c r="F20" s="7"/>
      <c r="G20" s="8"/>
      <c r="H20" s="8"/>
    </row>
    <row r="21" spans="1:8">
      <c r="A21" s="7"/>
      <c r="B21" s="7"/>
      <c r="C21" s="7"/>
      <c r="D21" s="8"/>
      <c r="E21" s="8"/>
      <c r="F21" s="7"/>
      <c r="G21" s="8"/>
      <c r="H21" s="8"/>
    </row>
    <row r="22" spans="1:8">
      <c r="A22" s="7"/>
      <c r="B22" s="7"/>
      <c r="C22" s="7"/>
      <c r="D22" s="8"/>
      <c r="E22" s="8"/>
      <c r="F22" s="7"/>
      <c r="G22" s="8"/>
      <c r="H22" s="8"/>
    </row>
    <row r="23" spans="1:8">
      <c r="A23" s="7"/>
      <c r="B23" s="7"/>
      <c r="C23" s="7"/>
      <c r="D23" s="8"/>
      <c r="E23" s="8"/>
      <c r="F23" s="7"/>
      <c r="G23" s="8"/>
      <c r="H23" s="8"/>
    </row>
    <row r="24" spans="1:8">
      <c r="A24" s="7"/>
      <c r="B24" s="7"/>
      <c r="C24" s="7"/>
      <c r="D24" s="8"/>
      <c r="E24" s="8"/>
      <c r="F24" s="7"/>
      <c r="G24" s="8"/>
      <c r="H24" s="8"/>
    </row>
    <row r="25" spans="1:8">
      <c r="A25" s="7"/>
      <c r="B25" s="7"/>
      <c r="C25" s="7"/>
      <c r="D25" s="8"/>
      <c r="E25" s="8"/>
      <c r="F25" s="7"/>
      <c r="G25" s="8"/>
      <c r="H25" s="8"/>
    </row>
    <row r="26" spans="1:8">
      <c r="A26" s="7"/>
      <c r="B26" s="7"/>
      <c r="C26" s="7"/>
      <c r="D26" s="8"/>
      <c r="E26" s="8"/>
      <c r="F26" s="7"/>
      <c r="G26" s="8"/>
      <c r="H26" s="8"/>
    </row>
    <row r="27" spans="1:8">
      <c r="A27" s="7"/>
      <c r="B27" s="7"/>
      <c r="C27" s="7"/>
      <c r="D27" s="8"/>
      <c r="E27" s="8"/>
      <c r="F27" s="7"/>
      <c r="G27" s="8"/>
      <c r="H27" s="8"/>
    </row>
    <row r="28" spans="1:8">
      <c r="A28" s="7"/>
      <c r="B28" s="7"/>
      <c r="C28" s="7"/>
      <c r="D28" s="8"/>
      <c r="E28" s="8"/>
      <c r="F28" s="7"/>
      <c r="G28" s="8"/>
      <c r="H28" s="8"/>
    </row>
    <row r="29" spans="1:8">
      <c r="A29" s="7"/>
      <c r="B29" s="7"/>
      <c r="C29" s="7"/>
      <c r="D29" s="8"/>
      <c r="E29" s="8"/>
      <c r="F29" s="7"/>
      <c r="G29" s="8"/>
      <c r="H29" s="8"/>
    </row>
    <row r="30" spans="1:8">
      <c r="A30" s="7"/>
      <c r="B30" s="7"/>
      <c r="C30" s="7"/>
      <c r="D30" s="8"/>
      <c r="E30" s="8"/>
      <c r="F30" s="7"/>
      <c r="G30" s="8"/>
      <c r="H30" s="8"/>
    </row>
    <row r="31" spans="1:8">
      <c r="A31" s="7"/>
      <c r="B31" s="7"/>
      <c r="C31" s="7"/>
      <c r="D31" s="8"/>
      <c r="E31" s="8"/>
      <c r="F31" s="7"/>
      <c r="G31" s="8"/>
      <c r="H31" s="8"/>
    </row>
    <row r="32" spans="1:8">
      <c r="A32" s="7"/>
      <c r="B32" s="7"/>
      <c r="C32" s="7"/>
      <c r="D32" s="8"/>
      <c r="E32" s="8"/>
      <c r="F32" s="7"/>
      <c r="G32" s="8"/>
      <c r="H32" s="8"/>
    </row>
    <row r="33" spans="1:8">
      <c r="A33" s="7"/>
      <c r="B33" s="7"/>
      <c r="C33" s="7"/>
      <c r="D33" s="8"/>
      <c r="E33" s="8"/>
      <c r="F33" s="7"/>
      <c r="G33" s="8"/>
      <c r="H33" s="8"/>
    </row>
    <row r="34" spans="1:8">
      <c r="A34" s="7"/>
      <c r="B34" s="7"/>
      <c r="C34" s="7"/>
      <c r="D34" s="8"/>
      <c r="E34" s="8"/>
      <c r="F34" s="7"/>
      <c r="G34" s="8"/>
      <c r="H34" s="8"/>
    </row>
    <row r="35" spans="1:8">
      <c r="A35" s="7"/>
      <c r="B35" s="7"/>
      <c r="C35" s="7"/>
      <c r="D35" s="8"/>
      <c r="E35" s="8"/>
      <c r="F35" s="7"/>
      <c r="G35" s="8"/>
      <c r="H35" s="8"/>
    </row>
    <row r="36" spans="1:8">
      <c r="A36" s="7"/>
      <c r="B36" s="7"/>
      <c r="C36" s="7"/>
      <c r="D36" s="8"/>
      <c r="E36" s="8"/>
      <c r="F36" s="7"/>
      <c r="G36" s="8"/>
      <c r="H36" s="8"/>
    </row>
    <row r="37" spans="1:8">
      <c r="A37" s="7"/>
      <c r="B37" s="7"/>
      <c r="C37" s="7"/>
      <c r="D37" s="8"/>
      <c r="E37" s="8"/>
      <c r="F37" s="7"/>
      <c r="G37" s="8"/>
      <c r="H37" s="8"/>
    </row>
    <row r="38" spans="1:8">
      <c r="A38" s="7"/>
      <c r="B38" s="7"/>
      <c r="C38" s="7"/>
      <c r="D38" s="8"/>
      <c r="E38" s="8"/>
      <c r="F38" s="7"/>
      <c r="G38" s="8"/>
      <c r="H38" s="8"/>
    </row>
    <row r="39" spans="1:8">
      <c r="A39" s="7"/>
      <c r="B39" s="7"/>
      <c r="C39" s="7"/>
      <c r="D39" s="8"/>
      <c r="E39" s="8"/>
      <c r="F39" s="7"/>
      <c r="G39" s="8"/>
      <c r="H39" s="8"/>
    </row>
    <row r="40" spans="1:8">
      <c r="A40" s="7"/>
      <c r="B40" s="7"/>
      <c r="C40" s="7"/>
      <c r="D40" s="8"/>
      <c r="E40" s="8"/>
      <c r="F40" s="7"/>
      <c r="G40" s="8"/>
      <c r="H40" s="8"/>
    </row>
    <row r="41" spans="1:8">
      <c r="A41" s="7"/>
      <c r="B41" s="7"/>
      <c r="C41" s="7"/>
      <c r="D41" s="8"/>
      <c r="E41" s="8"/>
      <c r="F41" s="7"/>
      <c r="G41" s="8"/>
      <c r="H41" s="8"/>
    </row>
    <row r="42" spans="1:8">
      <c r="A42" s="7"/>
      <c r="B42" s="7"/>
      <c r="C42" s="7"/>
      <c r="D42" s="8"/>
      <c r="E42" s="8"/>
      <c r="F42" s="7"/>
      <c r="G42" s="8"/>
      <c r="H42" s="8"/>
    </row>
    <row r="43" spans="1:8">
      <c r="A43" s="7"/>
      <c r="B43" s="7"/>
      <c r="C43" s="7"/>
      <c r="D43" s="8"/>
      <c r="E43" s="8"/>
      <c r="F43" s="7"/>
      <c r="G43" s="8"/>
      <c r="H43" s="8"/>
    </row>
    <row r="44" spans="1:8">
      <c r="A44" s="7"/>
      <c r="B44" s="7"/>
      <c r="C44" s="7"/>
      <c r="D44" s="8"/>
      <c r="E44" s="8"/>
      <c r="F44" s="7"/>
      <c r="G44" s="8"/>
      <c r="H44" s="8"/>
    </row>
    <row r="45" spans="1:8">
      <c r="A45" s="7"/>
      <c r="B45" s="7"/>
      <c r="C45" s="7"/>
      <c r="D45" s="8"/>
      <c r="E45" s="8"/>
      <c r="F45" s="7"/>
      <c r="G45" s="8"/>
      <c r="H45" s="8"/>
    </row>
    <row r="46" spans="1:8">
      <c r="A46" s="7"/>
      <c r="B46" s="7"/>
      <c r="C46" s="7"/>
      <c r="D46" s="8"/>
      <c r="E46" s="8"/>
      <c r="F46" s="7"/>
      <c r="G46" s="8"/>
      <c r="H46" s="8"/>
    </row>
    <row r="47" spans="1:8">
      <c r="A47" s="7"/>
      <c r="B47" s="7"/>
      <c r="C47" s="7"/>
      <c r="D47" s="8"/>
      <c r="E47" s="8"/>
      <c r="F47" s="7"/>
      <c r="G47" s="8"/>
      <c r="H47" s="8"/>
    </row>
    <row r="48" spans="1:8">
      <c r="A48" s="7"/>
      <c r="B48" s="7"/>
      <c r="C48" s="7"/>
      <c r="D48" s="8"/>
      <c r="E48" s="8"/>
      <c r="F48" s="7"/>
      <c r="G48" s="8"/>
      <c r="H48" s="8"/>
    </row>
    <row r="49" spans="1:8">
      <c r="A49" s="7"/>
      <c r="B49" s="7"/>
      <c r="C49" s="7"/>
      <c r="D49" s="8"/>
      <c r="E49" s="8"/>
      <c r="F49" s="7"/>
      <c r="G49" s="8"/>
      <c r="H49" s="8"/>
    </row>
    <row r="50" spans="1:8">
      <c r="A50" s="7"/>
      <c r="B50" s="7"/>
      <c r="C50" s="7"/>
      <c r="D50" s="8"/>
      <c r="E50" s="8"/>
      <c r="F50" s="7"/>
      <c r="G50" s="8"/>
      <c r="H50" s="8"/>
    </row>
    <row r="51" spans="1:8">
      <c r="A51" s="7"/>
      <c r="B51" s="7"/>
      <c r="C51" s="7"/>
      <c r="D51" s="8"/>
      <c r="E51" s="8"/>
      <c r="F51" s="7"/>
      <c r="G51" s="8"/>
      <c r="H51" s="8"/>
    </row>
    <row r="52" spans="1:8">
      <c r="A52" s="7"/>
      <c r="B52" s="7"/>
      <c r="C52" s="7"/>
      <c r="D52" s="8"/>
      <c r="E52" s="8"/>
      <c r="F52" s="7"/>
      <c r="G52" s="8"/>
      <c r="H52" s="8"/>
    </row>
    <row r="53" spans="1:8">
      <c r="A53" s="7"/>
      <c r="B53" s="7"/>
      <c r="C53" s="7"/>
      <c r="D53" s="8"/>
      <c r="E53" s="8"/>
      <c r="F53" s="7"/>
      <c r="G53" s="8"/>
      <c r="H53" s="8"/>
    </row>
    <row r="54" spans="1:8">
      <c r="A54" s="7"/>
      <c r="B54" s="7"/>
      <c r="C54" s="7"/>
      <c r="D54" s="8"/>
      <c r="E54" s="8"/>
      <c r="F54" s="7"/>
      <c r="G54" s="8"/>
      <c r="H54" s="8"/>
    </row>
    <row r="55" spans="1:8">
      <c r="A55" s="7"/>
      <c r="B55" s="7"/>
      <c r="C55" s="7"/>
      <c r="D55" s="8"/>
      <c r="E55" s="8"/>
      <c r="F55" s="7"/>
      <c r="G55" s="8"/>
      <c r="H55" s="8"/>
    </row>
    <row r="56" spans="1:8">
      <c r="A56" s="7"/>
      <c r="B56" s="7"/>
      <c r="C56" s="7"/>
      <c r="D56" s="8"/>
      <c r="E56" s="8"/>
      <c r="F56" s="7"/>
      <c r="G56" s="8"/>
      <c r="H56" s="8"/>
    </row>
    <row r="57" spans="1:8">
      <c r="A57" s="7"/>
      <c r="B57" s="7"/>
      <c r="C57" s="7"/>
      <c r="D57" s="8"/>
      <c r="E57" s="8"/>
      <c r="F57" s="7"/>
      <c r="G57" s="8"/>
      <c r="H57" s="8"/>
    </row>
    <row r="58" spans="1:8">
      <c r="A58" s="7"/>
      <c r="B58" s="7"/>
      <c r="C58" s="7"/>
      <c r="D58" s="8"/>
      <c r="E58" s="8"/>
      <c r="F58" s="7"/>
      <c r="G58" s="8"/>
      <c r="H58" s="8"/>
    </row>
    <row r="59" spans="1:8">
      <c r="A59" s="7"/>
      <c r="B59" s="7"/>
      <c r="C59" s="7"/>
      <c r="D59" s="8"/>
      <c r="E59" s="8"/>
      <c r="F59" s="7"/>
      <c r="G59" s="8"/>
      <c r="H59" s="8"/>
    </row>
    <row r="60" spans="1:8">
      <c r="A60" s="7"/>
      <c r="B60" s="7"/>
      <c r="C60" s="7"/>
      <c r="D60" s="8"/>
      <c r="E60" s="8"/>
      <c r="F60" s="7"/>
      <c r="G60" s="8"/>
      <c r="H60" s="8"/>
    </row>
    <row r="61" spans="1:8">
      <c r="A61" s="7"/>
      <c r="B61" s="7"/>
      <c r="C61" s="7"/>
      <c r="D61" s="8"/>
      <c r="E61" s="8"/>
      <c r="F61" s="7"/>
      <c r="G61" s="8"/>
      <c r="H61" s="8"/>
    </row>
    <row r="62" spans="1:8">
      <c r="A62" s="7"/>
      <c r="B62" s="7"/>
      <c r="C62" s="7"/>
      <c r="D62" s="8"/>
      <c r="E62" s="8"/>
      <c r="F62" s="7"/>
      <c r="G62" s="8"/>
      <c r="H62" s="8"/>
    </row>
    <row r="63" spans="1:8">
      <c r="A63" s="7"/>
      <c r="B63" s="7"/>
      <c r="C63" s="7"/>
      <c r="D63" s="8"/>
      <c r="E63" s="8"/>
      <c r="F63" s="7"/>
      <c r="G63" s="8"/>
      <c r="H63" s="8"/>
    </row>
    <row r="64" spans="1:8">
      <c r="A64" s="7"/>
      <c r="B64" s="7"/>
      <c r="C64" s="7"/>
      <c r="D64" s="8"/>
      <c r="E64" s="8"/>
      <c r="F64" s="7"/>
      <c r="G64" s="8"/>
      <c r="H64" s="8"/>
    </row>
    <row r="65" spans="1:8">
      <c r="A65" s="7"/>
      <c r="B65" s="7"/>
      <c r="C65" s="7"/>
      <c r="D65" s="8"/>
      <c r="E65" s="8"/>
      <c r="F65" s="7"/>
      <c r="G65" s="8"/>
      <c r="H65" s="8"/>
    </row>
    <row r="66" spans="1:8">
      <c r="A66" s="7"/>
      <c r="B66" s="7"/>
      <c r="C66" s="7"/>
      <c r="D66" s="8"/>
      <c r="E66" s="8"/>
      <c r="F66" s="7"/>
      <c r="G66" s="8"/>
      <c r="H66" s="8"/>
    </row>
    <row r="67" spans="1:8">
      <c r="A67" s="7"/>
      <c r="B67" s="7"/>
      <c r="C67" s="7"/>
      <c r="D67" s="8"/>
      <c r="E67" s="8"/>
      <c r="F67" s="7"/>
      <c r="G67" s="8"/>
      <c r="H67" s="8"/>
    </row>
    <row r="68" spans="1:8">
      <c r="A68" s="7"/>
      <c r="B68" s="7"/>
      <c r="C68" s="7"/>
      <c r="D68" s="8"/>
      <c r="E68" s="8"/>
      <c r="F68" s="7"/>
      <c r="G68" s="8"/>
      <c r="H68" s="8"/>
    </row>
    <row r="69" spans="1:8">
      <c r="A69" s="7"/>
      <c r="B69" s="7"/>
      <c r="C69" s="7"/>
      <c r="D69" s="8"/>
      <c r="E69" s="8"/>
      <c r="F69" s="7"/>
      <c r="G69" s="8"/>
      <c r="H69" s="8"/>
    </row>
    <row r="70" spans="1:8">
      <c r="A70" s="7"/>
      <c r="B70" s="7"/>
      <c r="C70" s="7"/>
      <c r="D70" s="8"/>
      <c r="E70" s="8"/>
      <c r="F70" s="7"/>
      <c r="G70" s="8"/>
      <c r="H70" s="8"/>
    </row>
    <row r="71" spans="1:8">
      <c r="A71" s="7"/>
      <c r="B71" s="7"/>
      <c r="C71" s="7"/>
      <c r="D71" s="8"/>
      <c r="E71" s="8"/>
      <c r="F71" s="7"/>
      <c r="G71" s="8"/>
      <c r="H71" s="8"/>
    </row>
    <row r="72" spans="1:8">
      <c r="A72" s="7"/>
      <c r="B72" s="7"/>
      <c r="C72" s="7"/>
      <c r="D72" s="8"/>
      <c r="E72" s="8"/>
      <c r="F72" s="7"/>
      <c r="G72" s="8"/>
      <c r="H72" s="8"/>
    </row>
    <row r="73" spans="1:8">
      <c r="A73" s="7"/>
      <c r="B73" s="7"/>
      <c r="C73" s="7"/>
      <c r="D73" s="8"/>
      <c r="E73" s="8"/>
      <c r="F73" s="7"/>
      <c r="G73" s="8"/>
      <c r="H73" s="8"/>
    </row>
    <row r="74" spans="1:8">
      <c r="A74" s="7"/>
      <c r="B74" s="7"/>
      <c r="C74" s="7"/>
      <c r="D74" s="8"/>
      <c r="E74" s="8"/>
      <c r="F74" s="7"/>
      <c r="G74" s="8"/>
      <c r="H74" s="8"/>
    </row>
    <row r="75" spans="1:8">
      <c r="A75" s="7"/>
      <c r="B75" s="7"/>
      <c r="C75" s="7"/>
      <c r="D75" s="8"/>
      <c r="E75" s="8"/>
      <c r="F75" s="7"/>
      <c r="G75" s="8"/>
      <c r="H75" s="8"/>
    </row>
    <row r="76" spans="1:8">
      <c r="A76" s="7"/>
      <c r="B76" s="7"/>
      <c r="C76" s="7"/>
      <c r="D76" s="8"/>
      <c r="E76" s="8"/>
      <c r="F76" s="7"/>
      <c r="G76" s="8"/>
      <c r="H76" s="8"/>
    </row>
    <row r="77" spans="1:8">
      <c r="A77" s="7"/>
      <c r="B77" s="7"/>
      <c r="C77" s="7"/>
      <c r="D77" s="8"/>
      <c r="E77" s="8"/>
      <c r="F77" s="7"/>
      <c r="G77" s="8"/>
      <c r="H77" s="8"/>
    </row>
    <row r="78" spans="1:8">
      <c r="A78" s="7"/>
      <c r="B78" s="7"/>
      <c r="C78" s="7"/>
      <c r="D78" s="8"/>
      <c r="E78" s="8"/>
      <c r="F78" s="7"/>
      <c r="G78" s="8"/>
      <c r="H78" s="8"/>
    </row>
    <row r="79" spans="1:8">
      <c r="A79" s="7"/>
      <c r="B79" s="7"/>
      <c r="C79" s="7"/>
      <c r="D79" s="8"/>
      <c r="E79" s="8"/>
      <c r="F79" s="7"/>
      <c r="G79" s="8"/>
      <c r="H79" s="8"/>
    </row>
    <row r="80" spans="1:8">
      <c r="A80" s="7"/>
      <c r="B80" s="7"/>
      <c r="C80" s="7"/>
      <c r="D80" s="8"/>
      <c r="E80" s="8"/>
      <c r="F80" s="7"/>
      <c r="G80" s="8"/>
      <c r="H80" s="8"/>
    </row>
    <row r="81" spans="1:8">
      <c r="A81" s="7"/>
      <c r="B81" s="7"/>
      <c r="C81" s="7"/>
      <c r="D81" s="8"/>
      <c r="E81" s="8"/>
      <c r="F81" s="7"/>
      <c r="G81" s="8"/>
      <c r="H81" s="8"/>
    </row>
    <row r="82" spans="1:8">
      <c r="A82" s="7"/>
      <c r="B82" s="7"/>
      <c r="C82" s="7"/>
      <c r="D82" s="8"/>
      <c r="E82" s="8"/>
      <c r="F82" s="7"/>
      <c r="G82" s="8"/>
      <c r="H82" s="8"/>
    </row>
    <row r="83" spans="1:8">
      <c r="A83" s="7"/>
      <c r="B83" s="7"/>
      <c r="C83" s="7"/>
      <c r="D83" s="8"/>
      <c r="E83" s="8"/>
      <c r="F83" s="7"/>
      <c r="G83" s="8"/>
      <c r="H83" s="8"/>
    </row>
    <row r="84" spans="1:8">
      <c r="A84" s="7"/>
      <c r="B84" s="7"/>
      <c r="C84" s="7"/>
      <c r="D84" s="8"/>
      <c r="E84" s="8"/>
      <c r="F84" s="7"/>
      <c r="G84" s="8"/>
      <c r="H84" s="8"/>
    </row>
    <row r="85" spans="1:8">
      <c r="A85" s="7"/>
      <c r="B85" s="7"/>
      <c r="C85" s="7"/>
      <c r="D85" s="8"/>
      <c r="E85" s="8"/>
      <c r="F85" s="7"/>
      <c r="G85" s="8"/>
      <c r="H85" s="8"/>
    </row>
    <row r="86" spans="1:8">
      <c r="A86" s="7"/>
      <c r="B86" s="7"/>
      <c r="C86" s="7"/>
      <c r="D86" s="8"/>
      <c r="E86" s="8"/>
      <c r="F86" s="7"/>
      <c r="G86" s="8"/>
      <c r="H86" s="8"/>
    </row>
    <row r="87" spans="1:8">
      <c r="A87" s="7"/>
      <c r="B87" s="7"/>
      <c r="C87" s="7"/>
      <c r="D87" s="8"/>
      <c r="E87" s="8"/>
      <c r="F87" s="7"/>
      <c r="G87" s="8"/>
      <c r="H87" s="8"/>
    </row>
    <row r="88" spans="1:8">
      <c r="A88" s="7"/>
      <c r="B88" s="7"/>
      <c r="C88" s="7"/>
      <c r="D88" s="8"/>
      <c r="E88" s="8"/>
      <c r="F88" s="7"/>
      <c r="G88" s="8"/>
      <c r="H88" s="8"/>
    </row>
    <row r="89" spans="1:8">
      <c r="A89" s="7"/>
      <c r="B89" s="7"/>
      <c r="C89" s="7"/>
      <c r="D89" s="8"/>
      <c r="E89" s="8"/>
      <c r="F89" s="7"/>
      <c r="G89" s="8"/>
      <c r="H89" s="8"/>
    </row>
    <row r="90" spans="1:8">
      <c r="A90" s="7"/>
      <c r="B90" s="7"/>
      <c r="C90" s="7"/>
      <c r="D90" s="8"/>
      <c r="E90" s="8"/>
      <c r="F90" s="7"/>
      <c r="G90" s="8"/>
      <c r="H90" s="8"/>
    </row>
    <row r="91" spans="1:8">
      <c r="A91" s="7"/>
      <c r="B91" s="7"/>
      <c r="C91" s="7"/>
      <c r="D91" s="8"/>
      <c r="E91" s="8"/>
      <c r="F91" s="7"/>
      <c r="G91" s="8"/>
      <c r="H91" s="8"/>
    </row>
    <row r="92" spans="1:8">
      <c r="A92" s="7"/>
      <c r="B92" s="7"/>
      <c r="C92" s="7"/>
      <c r="D92" s="8"/>
      <c r="E92" s="8"/>
      <c r="F92" s="7"/>
      <c r="G92" s="8"/>
      <c r="H92" s="8"/>
    </row>
    <row r="93" spans="1:8">
      <c r="A93" s="7"/>
      <c r="B93" s="7"/>
      <c r="C93" s="7"/>
      <c r="D93" s="8"/>
      <c r="E93" s="8"/>
      <c r="F93" s="7"/>
      <c r="G93" s="8"/>
      <c r="H93" s="8"/>
    </row>
    <row r="94" spans="1:8">
      <c r="A94" s="7"/>
      <c r="B94" s="7"/>
      <c r="C94" s="7"/>
      <c r="D94" s="8"/>
      <c r="E94" s="8"/>
      <c r="F94" s="7"/>
      <c r="G94" s="8"/>
      <c r="H94" s="8"/>
    </row>
    <row r="95" spans="1:8">
      <c r="A95" s="7"/>
      <c r="B95" s="7"/>
      <c r="C95" s="7"/>
      <c r="D95" s="8"/>
      <c r="E95" s="8"/>
      <c r="F95" s="7"/>
      <c r="G95" s="8"/>
      <c r="H95" s="8"/>
    </row>
    <row r="96" spans="1:8">
      <c r="A96" s="7"/>
      <c r="B96" s="7"/>
      <c r="C96" s="7"/>
      <c r="D96" s="8"/>
      <c r="E96" s="8"/>
      <c r="F96" s="7"/>
      <c r="G96" s="8"/>
      <c r="H96" s="8"/>
    </row>
    <row r="97" spans="1:8">
      <c r="A97" s="7"/>
      <c r="B97" s="7"/>
      <c r="C97" s="7"/>
      <c r="D97" s="8"/>
      <c r="E97" s="8"/>
      <c r="F97" s="7"/>
      <c r="G97" s="8"/>
      <c r="H97" s="8"/>
    </row>
    <row r="98" spans="1:8">
      <c r="A98" s="7"/>
      <c r="B98" s="7"/>
      <c r="C98" s="7"/>
      <c r="D98" s="8"/>
      <c r="E98" s="8"/>
      <c r="F98" s="7"/>
      <c r="G98" s="8"/>
      <c r="H98" s="8"/>
    </row>
    <row r="99" spans="1:8">
      <c r="A99" s="7"/>
      <c r="B99" s="7"/>
      <c r="C99" s="7"/>
      <c r="D99" s="8"/>
      <c r="E99" s="8"/>
      <c r="F99" s="7"/>
      <c r="G99" s="8"/>
      <c r="H99" s="8"/>
    </row>
    <row r="100" spans="1:8">
      <c r="A100" s="7"/>
      <c r="B100" s="7"/>
      <c r="C100" s="7"/>
      <c r="D100" s="8"/>
      <c r="E100" s="8"/>
      <c r="F100" s="7"/>
      <c r="G100" s="8"/>
      <c r="H100" s="8"/>
    </row>
    <row r="101" spans="1:8">
      <c r="A101" s="7"/>
      <c r="B101" s="7"/>
      <c r="C101" s="7"/>
      <c r="D101" s="8"/>
      <c r="E101" s="8"/>
      <c r="F101" s="7"/>
      <c r="G101" s="8"/>
      <c r="H101" s="8"/>
    </row>
    <row r="102" spans="1:8">
      <c r="A102" s="7"/>
      <c r="B102" s="7"/>
      <c r="C102" s="7"/>
      <c r="D102" s="8"/>
      <c r="E102" s="8"/>
      <c r="F102" s="7"/>
      <c r="G102" s="8"/>
      <c r="H102" s="8"/>
    </row>
    <row r="103" spans="1:8">
      <c r="A103" s="7"/>
      <c r="B103" s="7"/>
      <c r="C103" s="7"/>
      <c r="D103" s="8"/>
      <c r="E103" s="8"/>
      <c r="F103" s="7"/>
      <c r="G103" s="8"/>
      <c r="H103" s="8"/>
    </row>
    <row r="104" spans="1:8">
      <c r="A104" s="7"/>
      <c r="B104" s="7"/>
      <c r="C104" s="7"/>
      <c r="D104" s="8"/>
      <c r="E104" s="8"/>
      <c r="F104" s="7"/>
      <c r="G104" s="8"/>
      <c r="H104" s="8"/>
    </row>
    <row r="105" spans="1:8">
      <c r="A105" s="7"/>
      <c r="B105" s="7"/>
      <c r="C105" s="7"/>
      <c r="D105" s="8"/>
      <c r="E105" s="8"/>
      <c r="F105" s="7"/>
      <c r="G105" s="8"/>
      <c r="H105" s="8"/>
    </row>
    <row r="106" spans="1:8">
      <c r="A106" s="7"/>
      <c r="B106" s="7"/>
      <c r="C106" s="7"/>
      <c r="D106" s="8"/>
      <c r="E106" s="8"/>
      <c r="F106" s="7"/>
      <c r="G106" s="8"/>
      <c r="H106" s="8"/>
    </row>
    <row r="107" spans="1:8">
      <c r="A107" s="7"/>
      <c r="B107" s="7"/>
      <c r="C107" s="7"/>
      <c r="D107" s="8"/>
      <c r="E107" s="8"/>
      <c r="F107" s="7"/>
      <c r="G107" s="8"/>
      <c r="H107" s="8"/>
    </row>
    <row r="108" spans="1:8">
      <c r="A108" s="7"/>
      <c r="B108" s="7"/>
      <c r="C108" s="7"/>
      <c r="D108" s="8"/>
      <c r="E108" s="8"/>
      <c r="F108" s="7"/>
      <c r="G108" s="8"/>
      <c r="H108" s="8"/>
    </row>
    <row r="109" spans="1:8">
      <c r="A109" s="7"/>
      <c r="B109" s="7"/>
      <c r="C109" s="7"/>
      <c r="D109" s="8"/>
      <c r="E109" s="8"/>
      <c r="F109" s="7"/>
      <c r="G109" s="8"/>
      <c r="H109" s="8"/>
    </row>
    <row r="110" spans="1:8">
      <c r="A110" s="7"/>
      <c r="B110" s="7"/>
      <c r="C110" s="7"/>
      <c r="D110" s="8"/>
      <c r="E110" s="8"/>
      <c r="F110" s="7"/>
      <c r="G110" s="8"/>
      <c r="H110" s="8"/>
    </row>
    <row r="111" spans="1:8">
      <c r="A111" s="7"/>
      <c r="B111" s="7"/>
      <c r="C111" s="7"/>
      <c r="D111" s="8"/>
      <c r="E111" s="8"/>
      <c r="F111" s="7"/>
      <c r="G111" s="8"/>
      <c r="H111" s="8"/>
    </row>
    <row r="112" spans="1:8">
      <c r="A112" s="7"/>
      <c r="B112" s="7"/>
      <c r="C112" s="7"/>
      <c r="D112" s="8"/>
      <c r="E112" s="8"/>
      <c r="F112" s="7"/>
      <c r="G112" s="8"/>
      <c r="H112" s="8"/>
    </row>
    <row r="113" spans="1:8">
      <c r="A113" s="7"/>
      <c r="B113" s="7"/>
      <c r="C113" s="7"/>
      <c r="D113" s="8"/>
      <c r="E113" s="8"/>
      <c r="F113" s="7"/>
      <c r="G113" s="8"/>
      <c r="H113" s="8"/>
    </row>
    <row r="114" spans="1:8">
      <c r="A114" s="7"/>
      <c r="B114" s="7"/>
      <c r="C114" s="7"/>
      <c r="D114" s="8"/>
      <c r="E114" s="8"/>
      <c r="F114" s="7"/>
      <c r="G114" s="8"/>
      <c r="H114" s="8"/>
    </row>
    <row r="115" spans="1:8">
      <c r="A115" s="7"/>
      <c r="B115" s="7"/>
      <c r="C115" s="7"/>
      <c r="D115" s="8"/>
      <c r="E115" s="8"/>
      <c r="F115" s="7"/>
      <c r="G115" s="8"/>
      <c r="H115" s="8"/>
    </row>
    <row r="116" spans="1:8">
      <c r="A116" s="7"/>
      <c r="B116" s="7"/>
      <c r="C116" s="7"/>
      <c r="D116" s="8"/>
      <c r="E116" s="8"/>
      <c r="F116" s="7"/>
      <c r="G116" s="8"/>
      <c r="H116" s="8"/>
    </row>
    <row r="117" spans="1:8">
      <c r="A117" s="7"/>
      <c r="B117" s="7"/>
      <c r="C117" s="7"/>
      <c r="D117" s="8"/>
      <c r="E117" s="8"/>
      <c r="F117" s="7"/>
      <c r="G117" s="8"/>
      <c r="H117" s="8"/>
    </row>
    <row r="118" spans="1:8">
      <c r="A118" s="7"/>
      <c r="B118" s="7"/>
      <c r="C118" s="7"/>
      <c r="D118" s="8"/>
      <c r="E118" s="8"/>
      <c r="F118" s="7"/>
      <c r="G118" s="8"/>
      <c r="H118" s="8"/>
    </row>
    <row r="119" spans="1:8">
      <c r="A119" s="7"/>
      <c r="B119" s="7"/>
      <c r="C119" s="7"/>
      <c r="D119" s="8"/>
      <c r="E119" s="8"/>
      <c r="F119" s="7"/>
      <c r="G119" s="8"/>
      <c r="H119" s="8"/>
    </row>
    <row r="120" spans="1:8">
      <c r="A120" s="7"/>
      <c r="B120" s="7"/>
      <c r="C120" s="7"/>
      <c r="D120" s="8"/>
      <c r="E120" s="8"/>
      <c r="F120" s="7"/>
      <c r="G120" s="8"/>
      <c r="H120" s="8"/>
    </row>
    <row r="121" spans="1:8">
      <c r="A121" s="7"/>
      <c r="B121" s="7"/>
      <c r="C121" s="7"/>
      <c r="D121" s="8"/>
      <c r="E121" s="8"/>
      <c r="F121" s="7"/>
      <c r="G121" s="8"/>
      <c r="H121" s="8"/>
    </row>
    <row r="122" spans="1:8">
      <c r="A122" s="7"/>
      <c r="B122" s="7"/>
      <c r="C122" s="7"/>
      <c r="D122" s="8"/>
      <c r="E122" s="8"/>
      <c r="F122" s="7"/>
      <c r="G122" s="8"/>
      <c r="H122" s="8"/>
    </row>
    <row r="123" spans="1:8">
      <c r="A123" s="7"/>
      <c r="B123" s="7"/>
      <c r="C123" s="7"/>
      <c r="D123" s="8"/>
      <c r="E123" s="8"/>
      <c r="F123" s="7"/>
      <c r="G123" s="8"/>
      <c r="H123" s="8"/>
    </row>
    <row r="124" spans="1:8">
      <c r="A124" s="7"/>
      <c r="B124" s="7"/>
      <c r="C124" s="7"/>
      <c r="D124" s="8"/>
      <c r="E124" s="8"/>
      <c r="F124" s="7"/>
      <c r="G124" s="8"/>
      <c r="H124" s="8"/>
    </row>
    <row r="125" spans="1:8">
      <c r="A125" s="7"/>
      <c r="B125" s="7"/>
      <c r="C125" s="7"/>
      <c r="D125" s="8"/>
      <c r="E125" s="8"/>
      <c r="F125" s="7"/>
      <c r="G125" s="8"/>
      <c r="H125" s="8"/>
    </row>
    <row r="126" spans="1:8">
      <c r="A126" s="7"/>
      <c r="B126" s="7"/>
      <c r="C126" s="7"/>
      <c r="D126" s="8"/>
      <c r="E126" s="8"/>
      <c r="F126" s="7"/>
      <c r="G126" s="8"/>
      <c r="H126" s="8"/>
    </row>
    <row r="127" spans="1:8">
      <c r="A127" s="7"/>
      <c r="B127" s="7"/>
      <c r="C127" s="7"/>
      <c r="D127" s="8"/>
      <c r="E127" s="8"/>
      <c r="F127" s="7"/>
      <c r="G127" s="8"/>
      <c r="H127" s="8"/>
    </row>
    <row r="128" spans="1:8">
      <c r="A128" s="7"/>
      <c r="B128" s="7"/>
      <c r="C128" s="7"/>
      <c r="D128" s="8"/>
      <c r="E128" s="8"/>
      <c r="F128" s="7"/>
      <c r="G128" s="8"/>
      <c r="H128" s="8"/>
    </row>
    <row r="129" spans="1:8">
      <c r="A129" s="7"/>
      <c r="B129" s="7"/>
      <c r="C129" s="7"/>
      <c r="D129" s="8"/>
      <c r="E129" s="8"/>
      <c r="F129" s="7"/>
      <c r="G129" s="8"/>
      <c r="H129" s="8"/>
    </row>
    <row r="130" spans="1:8">
      <c r="A130" s="7"/>
      <c r="B130" s="7"/>
      <c r="C130" s="7"/>
      <c r="D130" s="8"/>
      <c r="E130" s="8"/>
      <c r="F130" s="7"/>
      <c r="G130" s="8"/>
      <c r="H130" s="8"/>
    </row>
    <row r="131" spans="1:8">
      <c r="A131" s="7"/>
      <c r="B131" s="7"/>
      <c r="C131" s="7"/>
      <c r="D131" s="8"/>
      <c r="E131" s="8"/>
      <c r="F131" s="7"/>
      <c r="G131" s="8"/>
      <c r="H131" s="8"/>
    </row>
    <row r="132" spans="1:8">
      <c r="A132" s="7"/>
      <c r="B132" s="7"/>
      <c r="C132" s="7"/>
      <c r="D132" s="8"/>
      <c r="E132" s="8"/>
      <c r="F132" s="7"/>
      <c r="G132" s="8"/>
      <c r="H132" s="8"/>
    </row>
    <row r="133" spans="1:8">
      <c r="A133" s="7"/>
      <c r="B133" s="7"/>
      <c r="C133" s="7"/>
      <c r="D133" s="8"/>
      <c r="E133" s="8"/>
      <c r="F133" s="7"/>
      <c r="G133" s="8"/>
      <c r="H133" s="8"/>
    </row>
    <row r="134" spans="1:8">
      <c r="A134" s="7"/>
      <c r="B134" s="7"/>
      <c r="C134" s="7"/>
      <c r="D134" s="8"/>
      <c r="E134" s="8"/>
      <c r="F134" s="7"/>
      <c r="G134" s="8"/>
      <c r="H134" s="8"/>
    </row>
    <row r="135" spans="1:8">
      <c r="A135" s="7"/>
      <c r="B135" s="7"/>
      <c r="C135" s="7"/>
      <c r="D135" s="8"/>
      <c r="E135" s="8"/>
      <c r="F135" s="7"/>
      <c r="G135" s="8"/>
      <c r="H135" s="8"/>
    </row>
    <row r="136" spans="1:8">
      <c r="A136" s="7"/>
      <c r="B136" s="7"/>
      <c r="C136" s="7"/>
      <c r="D136" s="8"/>
      <c r="E136" s="8"/>
      <c r="F136" s="7"/>
      <c r="G136" s="8"/>
      <c r="H136" s="8"/>
    </row>
    <row r="137" spans="1:8">
      <c r="A137" s="7"/>
      <c r="B137" s="7"/>
      <c r="C137" s="7"/>
      <c r="D137" s="8"/>
      <c r="E137" s="8"/>
      <c r="F137" s="7"/>
      <c r="G137" s="8"/>
      <c r="H137" s="8"/>
    </row>
    <row r="138" spans="1:8">
      <c r="A138" s="7"/>
      <c r="B138" s="7"/>
      <c r="C138" s="7"/>
      <c r="D138" s="8"/>
      <c r="E138" s="8"/>
      <c r="F138" s="7"/>
      <c r="G138" s="8"/>
      <c r="H138" s="8"/>
    </row>
    <row r="139" spans="1:8">
      <c r="A139" s="7"/>
      <c r="B139" s="7"/>
      <c r="C139" s="7"/>
      <c r="D139" s="8"/>
      <c r="E139" s="8"/>
      <c r="F139" s="7"/>
      <c r="G139" s="8"/>
      <c r="H139" s="8"/>
    </row>
    <row r="140" spans="1:8">
      <c r="A140" s="7"/>
      <c r="B140" s="7"/>
      <c r="C140" s="7"/>
      <c r="D140" s="8"/>
      <c r="E140" s="8"/>
      <c r="F140" s="7"/>
      <c r="G140" s="8"/>
      <c r="H140" s="8"/>
    </row>
    <row r="141" spans="1:8">
      <c r="A141" s="7"/>
      <c r="B141" s="7"/>
      <c r="C141" s="7"/>
      <c r="D141" s="8"/>
      <c r="E141" s="8"/>
      <c r="F141" s="7"/>
      <c r="G141" s="8"/>
      <c r="H141" s="8"/>
    </row>
    <row r="142" spans="1:8">
      <c r="A142" s="7"/>
      <c r="B142" s="7"/>
      <c r="C142" s="7"/>
      <c r="D142" s="8"/>
      <c r="E142" s="8"/>
      <c r="F142" s="7"/>
      <c r="G142" s="8"/>
      <c r="H142" s="8"/>
    </row>
    <row r="143" spans="1:8">
      <c r="A143" s="7"/>
      <c r="B143" s="7"/>
      <c r="C143" s="7"/>
      <c r="D143" s="8"/>
      <c r="E143" s="8"/>
      <c r="F143" s="7"/>
      <c r="G143" s="8"/>
      <c r="H143" s="8"/>
    </row>
    <row r="144" spans="1:8">
      <c r="A144" s="7"/>
      <c r="B144" s="7"/>
      <c r="C144" s="7"/>
      <c r="D144" s="8"/>
      <c r="E144" s="8"/>
      <c r="F144" s="7"/>
      <c r="G144" s="8"/>
      <c r="H144" s="8"/>
    </row>
    <row r="145" spans="1:8">
      <c r="A145" s="7"/>
      <c r="B145" s="7"/>
      <c r="C145" s="7"/>
      <c r="D145" s="8"/>
      <c r="E145" s="8"/>
      <c r="F145" s="7"/>
      <c r="G145" s="8"/>
      <c r="H145" s="8"/>
    </row>
    <row r="146" spans="1:8">
      <c r="A146" s="7"/>
      <c r="B146" s="7"/>
      <c r="C146" s="7"/>
      <c r="D146" s="8"/>
      <c r="E146" s="8"/>
      <c r="F146" s="7"/>
      <c r="G146" s="8"/>
      <c r="H146" s="8"/>
    </row>
    <row r="147" spans="1:8">
      <c r="A147" s="7"/>
      <c r="B147" s="7"/>
      <c r="C147" s="7"/>
      <c r="D147" s="8"/>
      <c r="E147" s="8"/>
      <c r="F147" s="7"/>
      <c r="G147" s="8"/>
      <c r="H147" s="8"/>
    </row>
    <row r="148" spans="1:8">
      <c r="A148" s="7"/>
      <c r="B148" s="7"/>
      <c r="C148" s="7"/>
      <c r="D148" s="8"/>
      <c r="E148" s="8"/>
      <c r="F148" s="7"/>
      <c r="G148" s="8"/>
      <c r="H148" s="8"/>
    </row>
    <row r="149" spans="1:8">
      <c r="A149" s="7"/>
      <c r="B149" s="7"/>
      <c r="C149" s="7"/>
      <c r="D149" s="8"/>
      <c r="E149" s="8"/>
      <c r="F149" s="7"/>
      <c r="G149" s="8"/>
      <c r="H149" s="8"/>
    </row>
    <row r="150" spans="1:8">
      <c r="A150" s="7"/>
      <c r="B150" s="7"/>
      <c r="C150" s="7"/>
      <c r="D150" s="8"/>
      <c r="E150" s="8"/>
      <c r="F150" s="7"/>
      <c r="G150" s="8"/>
      <c r="H150" s="8"/>
    </row>
    <row r="151" spans="1:8">
      <c r="A151" s="7"/>
      <c r="B151" s="7"/>
      <c r="C151" s="7"/>
      <c r="D151" s="8"/>
      <c r="E151" s="8"/>
      <c r="F151" s="7"/>
      <c r="G151" s="8"/>
      <c r="H151" s="8"/>
    </row>
    <row r="152" spans="1:8">
      <c r="A152" s="7"/>
      <c r="B152" s="7"/>
      <c r="C152" s="7"/>
      <c r="D152" s="8"/>
      <c r="E152" s="8"/>
      <c r="F152" s="7"/>
      <c r="G152" s="8"/>
      <c r="H152" s="8"/>
    </row>
    <row r="153" spans="1:8">
      <c r="A153" s="7"/>
      <c r="B153" s="7"/>
      <c r="C153" s="7"/>
      <c r="D153" s="8"/>
      <c r="E153" s="8"/>
      <c r="F153" s="7"/>
      <c r="G153" s="8"/>
      <c r="H153" s="8"/>
    </row>
    <row r="154" spans="1:8">
      <c r="A154" s="7"/>
      <c r="B154" s="7"/>
      <c r="C154" s="7"/>
      <c r="D154" s="8"/>
      <c r="E154" s="8"/>
      <c r="F154" s="7"/>
      <c r="G154" s="8"/>
      <c r="H154" s="8"/>
    </row>
    <row r="155" spans="1:8">
      <c r="A155" s="7"/>
      <c r="B155" s="7"/>
      <c r="C155" s="7"/>
      <c r="D155" s="8"/>
      <c r="E155" s="8"/>
      <c r="F155" s="7"/>
      <c r="G155" s="8"/>
      <c r="H155" s="8"/>
    </row>
    <row r="156" spans="1:8">
      <c r="A156" s="7"/>
      <c r="B156" s="7"/>
      <c r="C156" s="7"/>
      <c r="D156" s="8"/>
      <c r="E156" s="8"/>
      <c r="F156" s="7"/>
      <c r="G156" s="8"/>
      <c r="H156" s="8"/>
    </row>
    <row r="157" spans="1:8">
      <c r="A157" s="7"/>
      <c r="B157" s="7"/>
      <c r="C157" s="7"/>
      <c r="D157" s="8"/>
      <c r="E157" s="8"/>
      <c r="F157" s="7"/>
      <c r="G157" s="8"/>
      <c r="H157" s="8"/>
    </row>
    <row r="158" spans="1:8">
      <c r="A158" s="7"/>
      <c r="B158" s="7"/>
      <c r="C158" s="7"/>
      <c r="D158" s="8"/>
      <c r="E158" s="8"/>
      <c r="F158" s="7"/>
      <c r="G158" s="8"/>
      <c r="H158" s="8"/>
    </row>
    <row r="159" spans="1:8">
      <c r="A159" s="7"/>
      <c r="B159" s="7"/>
      <c r="C159" s="7"/>
      <c r="D159" s="8"/>
      <c r="E159" s="8"/>
      <c r="F159" s="7"/>
      <c r="G159" s="8"/>
      <c r="H159" s="8"/>
    </row>
    <row r="160" spans="1:8">
      <c r="A160" s="7"/>
      <c r="B160" s="7"/>
      <c r="C160" s="7"/>
      <c r="D160" s="8"/>
      <c r="E160" s="8"/>
      <c r="F160" s="7"/>
      <c r="G160" s="8"/>
      <c r="H160" s="8"/>
    </row>
    <row r="161" spans="1:8">
      <c r="A161" s="7"/>
      <c r="B161" s="7"/>
      <c r="C161" s="7"/>
      <c r="D161" s="8"/>
      <c r="E161" s="8"/>
      <c r="F161" s="7"/>
      <c r="G161" s="8"/>
      <c r="H161" s="8"/>
    </row>
    <row r="162" spans="1:8">
      <c r="A162" s="7"/>
      <c r="B162" s="7"/>
      <c r="C162" s="7"/>
      <c r="D162" s="8"/>
      <c r="E162" s="8"/>
      <c r="F162" s="7"/>
      <c r="G162" s="8"/>
      <c r="H162" s="8"/>
    </row>
    <row r="163" spans="1:8">
      <c r="A163" s="7"/>
      <c r="B163" s="7"/>
      <c r="C163" s="7"/>
      <c r="D163" s="8"/>
      <c r="E163" s="8"/>
      <c r="F163" s="7"/>
      <c r="G163" s="8"/>
      <c r="H163" s="8"/>
    </row>
    <row r="164" spans="1:8">
      <c r="A164" s="7"/>
      <c r="B164" s="7"/>
      <c r="C164" s="7"/>
      <c r="D164" s="8"/>
      <c r="E164" s="8"/>
      <c r="F164" s="7"/>
      <c r="G164" s="8"/>
      <c r="H164" s="8"/>
    </row>
    <row r="165" spans="1:8">
      <c r="A165" s="7"/>
      <c r="B165" s="7"/>
      <c r="C165" s="7"/>
      <c r="D165" s="8"/>
      <c r="E165" s="8"/>
      <c r="F165" s="7"/>
      <c r="G165" s="8"/>
      <c r="H165" s="8"/>
    </row>
    <row r="166" spans="1:8">
      <c r="A166" s="7"/>
      <c r="B166" s="7"/>
      <c r="C166" s="7"/>
      <c r="D166" s="8"/>
      <c r="E166" s="8"/>
      <c r="F166" s="7"/>
      <c r="G166" s="8"/>
      <c r="H166" s="8"/>
    </row>
    <row r="167" spans="1:8">
      <c r="A167" s="7"/>
      <c r="B167" s="7"/>
      <c r="C167" s="7"/>
      <c r="D167" s="8"/>
      <c r="E167" s="8"/>
      <c r="F167" s="7"/>
      <c r="G167" s="8"/>
      <c r="H167" s="8"/>
    </row>
    <row r="168" spans="1:8">
      <c r="A168" s="7"/>
      <c r="B168" s="7"/>
      <c r="C168" s="7"/>
      <c r="D168" s="8"/>
      <c r="E168" s="8"/>
      <c r="F168" s="7"/>
      <c r="G168" s="8"/>
      <c r="H168" s="8"/>
    </row>
    <row r="169" spans="1:8">
      <c r="A169" s="7"/>
      <c r="B169" s="7"/>
      <c r="C169" s="7"/>
      <c r="D169" s="8"/>
      <c r="E169" s="8"/>
      <c r="F169" s="7"/>
      <c r="G169" s="8"/>
      <c r="H169" s="8"/>
    </row>
    <row r="170" spans="1:8">
      <c r="A170" s="7"/>
      <c r="B170" s="7"/>
      <c r="C170" s="7"/>
      <c r="D170" s="8"/>
      <c r="E170" s="8"/>
      <c r="F170" s="7"/>
      <c r="G170" s="8"/>
      <c r="H170" s="8"/>
    </row>
    <row r="171" spans="1:8">
      <c r="A171" s="7"/>
      <c r="B171" s="7"/>
      <c r="C171" s="7"/>
      <c r="D171" s="8"/>
      <c r="E171" s="8"/>
      <c r="F171" s="7"/>
      <c r="G171" s="8"/>
      <c r="H171" s="8"/>
    </row>
    <row r="172" spans="1:8">
      <c r="A172" s="7"/>
      <c r="B172" s="7"/>
      <c r="C172" s="7"/>
      <c r="D172" s="8"/>
      <c r="E172" s="8"/>
      <c r="F172" s="7"/>
      <c r="G172" s="8"/>
      <c r="H172" s="8"/>
    </row>
    <row r="173" spans="1:8">
      <c r="A173" s="7"/>
      <c r="B173" s="7"/>
      <c r="C173" s="7"/>
      <c r="D173" s="8"/>
      <c r="E173" s="8"/>
      <c r="F173" s="7"/>
      <c r="G173" s="8"/>
      <c r="H173" s="8"/>
    </row>
    <row r="174" spans="1:8">
      <c r="A174" s="7"/>
      <c r="B174" s="7"/>
      <c r="C174" s="7"/>
      <c r="D174" s="8"/>
      <c r="E174" s="8"/>
      <c r="F174" s="7"/>
      <c r="G174" s="8"/>
      <c r="H174" s="8"/>
    </row>
    <row r="175" spans="1:8">
      <c r="A175" s="7"/>
      <c r="B175" s="7"/>
      <c r="C175" s="7"/>
      <c r="D175" s="8"/>
      <c r="E175" s="8"/>
      <c r="F175" s="7"/>
      <c r="G175" s="8"/>
      <c r="H175" s="8"/>
    </row>
    <row r="176" spans="1:8">
      <c r="A176" s="7"/>
      <c r="B176" s="7"/>
      <c r="C176" s="7"/>
      <c r="D176" s="8"/>
      <c r="E176" s="8"/>
      <c r="F176" s="7"/>
      <c r="G176" s="8"/>
      <c r="H176" s="8"/>
    </row>
    <row r="177" spans="1:8">
      <c r="A177" s="7"/>
      <c r="B177" s="7"/>
      <c r="C177" s="7"/>
      <c r="D177" s="8"/>
      <c r="E177" s="8"/>
      <c r="F177" s="7"/>
      <c r="G177" s="8"/>
      <c r="H177" s="8"/>
    </row>
    <row r="178" spans="1:8">
      <c r="A178" s="7"/>
      <c r="B178" s="7"/>
      <c r="C178" s="7"/>
      <c r="D178" s="8"/>
      <c r="E178" s="8"/>
      <c r="F178" s="7"/>
      <c r="G178" s="8"/>
      <c r="H178" s="8"/>
    </row>
    <row r="179" spans="1:8">
      <c r="A179" s="7"/>
      <c r="B179" s="7"/>
      <c r="C179" s="7"/>
      <c r="D179" s="8"/>
      <c r="E179" s="8"/>
      <c r="F179" s="7"/>
      <c r="G179" s="8"/>
      <c r="H179" s="8"/>
    </row>
    <row r="180" spans="1:8">
      <c r="A180" s="7"/>
      <c r="B180" s="7"/>
      <c r="C180" s="7"/>
      <c r="D180" s="8"/>
      <c r="E180" s="8"/>
      <c r="F180" s="7"/>
      <c r="G180" s="8"/>
      <c r="H180" s="8"/>
    </row>
    <row r="181" spans="1:8">
      <c r="A181" s="7"/>
      <c r="B181" s="7"/>
      <c r="C181" s="7"/>
      <c r="D181" s="8"/>
      <c r="E181" s="8"/>
      <c r="F181" s="7"/>
      <c r="G181" s="8"/>
      <c r="H181" s="8"/>
    </row>
    <row r="182" spans="1:8">
      <c r="A182" s="7"/>
      <c r="B182" s="7"/>
      <c r="C182" s="7"/>
      <c r="D182" s="8"/>
      <c r="E182" s="8"/>
      <c r="F182" s="7"/>
      <c r="G182" s="8"/>
      <c r="H182" s="8"/>
    </row>
    <row r="183" spans="1:8">
      <c r="A183" s="7"/>
      <c r="B183" s="7"/>
      <c r="C183" s="7"/>
      <c r="D183" s="8"/>
      <c r="E183" s="8"/>
      <c r="F183" s="7"/>
      <c r="G183" s="8"/>
      <c r="H183" s="8"/>
    </row>
    <row r="184" spans="1:8">
      <c r="A184" s="7"/>
      <c r="B184" s="7"/>
      <c r="C184" s="7"/>
      <c r="D184" s="8"/>
      <c r="E184" s="8"/>
      <c r="F184" s="7"/>
      <c r="G184" s="8"/>
      <c r="H184" s="8"/>
    </row>
    <row r="185" spans="1:8">
      <c r="A185" s="7"/>
      <c r="B185" s="7"/>
      <c r="C185" s="7"/>
      <c r="D185" s="8"/>
      <c r="E185" s="8"/>
      <c r="F185" s="7"/>
      <c r="G185" s="8"/>
      <c r="H185" s="8"/>
    </row>
    <row r="186" spans="1:8">
      <c r="A186" s="7"/>
      <c r="B186" s="7"/>
      <c r="C186" s="7"/>
      <c r="D186" s="8"/>
      <c r="E186" s="8"/>
      <c r="F186" s="7"/>
      <c r="G186" s="8"/>
      <c r="H186" s="8"/>
    </row>
    <row r="187" spans="1:8">
      <c r="A187" s="7"/>
      <c r="B187" s="7"/>
      <c r="C187" s="7"/>
      <c r="D187" s="8"/>
      <c r="E187" s="8"/>
      <c r="F187" s="7"/>
      <c r="G187" s="8"/>
      <c r="H187" s="8"/>
    </row>
    <row r="188" spans="1:8">
      <c r="A188" s="7"/>
      <c r="B188" s="7"/>
      <c r="C188" s="7"/>
      <c r="D188" s="8"/>
      <c r="E188" s="8"/>
      <c r="F188" s="7"/>
      <c r="G188" s="8"/>
      <c r="H188" s="8"/>
    </row>
    <row r="189" spans="1:8">
      <c r="A189" s="7"/>
      <c r="B189" s="7"/>
      <c r="C189" s="7"/>
      <c r="D189" s="8"/>
      <c r="E189" s="8"/>
      <c r="F189" s="7"/>
      <c r="G189" s="8"/>
      <c r="H189" s="8"/>
    </row>
    <row r="190" spans="1:8">
      <c r="A190" s="7"/>
      <c r="B190" s="7"/>
      <c r="C190" s="7"/>
      <c r="D190" s="8"/>
      <c r="E190" s="8"/>
      <c r="F190" s="7"/>
      <c r="G190" s="8"/>
      <c r="H190" s="8"/>
    </row>
    <row r="191" spans="1:8">
      <c r="A191" s="7"/>
      <c r="B191" s="7"/>
      <c r="C191" s="7"/>
      <c r="D191" s="8"/>
      <c r="E191" s="8"/>
      <c r="F191" s="7"/>
      <c r="G191" s="8"/>
      <c r="H191" s="8"/>
    </row>
    <row r="192" spans="1:8">
      <c r="A192" s="7"/>
      <c r="B192" s="7"/>
      <c r="C192" s="7"/>
      <c r="D192" s="8"/>
      <c r="E192" s="8"/>
      <c r="F192" s="7"/>
      <c r="G192" s="8"/>
      <c r="H192" s="8"/>
    </row>
    <row r="193" spans="1:8">
      <c r="A193" s="7"/>
      <c r="B193" s="7"/>
      <c r="C193" s="7"/>
      <c r="D193" s="8"/>
      <c r="E193" s="8"/>
      <c r="F193" s="7"/>
      <c r="G193" s="8"/>
      <c r="H193" s="8"/>
    </row>
    <row r="194" spans="1:8">
      <c r="A194" s="7"/>
      <c r="B194" s="7"/>
      <c r="C194" s="7"/>
      <c r="D194" s="8"/>
      <c r="E194" s="8"/>
      <c r="F194" s="7"/>
      <c r="G194" s="8"/>
      <c r="H194" s="8"/>
    </row>
    <row r="195" spans="1:8">
      <c r="A195" s="7"/>
      <c r="B195" s="7"/>
      <c r="C195" s="7"/>
      <c r="D195" s="8"/>
      <c r="E195" s="8"/>
      <c r="F195" s="7"/>
      <c r="G195" s="8"/>
      <c r="H195" s="8"/>
    </row>
    <row r="196" spans="1:8">
      <c r="A196" s="7"/>
      <c r="B196" s="7"/>
      <c r="C196" s="7"/>
      <c r="D196" s="8"/>
      <c r="E196" s="8"/>
      <c r="F196" s="7"/>
      <c r="G196" s="8"/>
      <c r="H196" s="8"/>
    </row>
    <row r="197" spans="1:8">
      <c r="A197" s="7"/>
      <c r="B197" s="7"/>
      <c r="C197" s="7"/>
      <c r="D197" s="8"/>
      <c r="E197" s="8"/>
      <c r="F197" s="7"/>
      <c r="G197" s="8"/>
      <c r="H197" s="8"/>
    </row>
    <row r="198" spans="1:8">
      <c r="A198" s="7"/>
      <c r="B198" s="7"/>
      <c r="C198" s="7"/>
      <c r="D198" s="8"/>
      <c r="E198" s="8"/>
      <c r="F198" s="7"/>
      <c r="G198" s="8"/>
      <c r="H198" s="8"/>
    </row>
    <row r="199" spans="1:8">
      <c r="A199" s="7"/>
      <c r="B199" s="7"/>
      <c r="C199" s="7"/>
      <c r="D199" s="8"/>
      <c r="E199" s="8"/>
      <c r="F199" s="7"/>
      <c r="G199" s="8"/>
      <c r="H199" s="8"/>
    </row>
    <row r="200" spans="1:8">
      <c r="A200" s="7"/>
      <c r="B200" s="7"/>
      <c r="C200" s="7"/>
      <c r="D200" s="8"/>
      <c r="E200" s="8"/>
      <c r="F200" s="7"/>
      <c r="G200" s="8"/>
      <c r="H200" s="8"/>
    </row>
    <row r="201" spans="1:8">
      <c r="A201" s="7"/>
      <c r="B201" s="7"/>
      <c r="C201" s="7"/>
      <c r="D201" s="8"/>
      <c r="E201" s="8"/>
      <c r="F201" s="7"/>
      <c r="G201" s="8"/>
      <c r="H201" s="8"/>
    </row>
    <row r="202" spans="1:8">
      <c r="A202" s="7"/>
      <c r="B202" s="7"/>
      <c r="C202" s="7"/>
      <c r="D202" s="8"/>
      <c r="E202" s="8"/>
      <c r="F202" s="7"/>
      <c r="G202" s="8"/>
      <c r="H202" s="8"/>
    </row>
    <row r="203" spans="1:8">
      <c r="A203" s="7"/>
      <c r="B203" s="7"/>
      <c r="C203" s="7"/>
      <c r="D203" s="8"/>
      <c r="E203" s="8"/>
      <c r="F203" s="7"/>
      <c r="G203" s="8"/>
      <c r="H203" s="8"/>
    </row>
    <row r="204" spans="1:8">
      <c r="A204" s="7"/>
      <c r="B204" s="7"/>
      <c r="C204" s="7"/>
      <c r="D204" s="8"/>
      <c r="E204" s="8"/>
      <c r="F204" s="7"/>
      <c r="G204" s="8"/>
      <c r="H204" s="8"/>
    </row>
    <row r="205" spans="1:8">
      <c r="A205" s="7"/>
      <c r="B205" s="7"/>
      <c r="C205" s="7"/>
      <c r="D205" s="8"/>
      <c r="E205" s="8"/>
      <c r="F205" s="7"/>
      <c r="G205" s="8"/>
      <c r="H205" s="8"/>
    </row>
    <row r="206" spans="1:8">
      <c r="A206" s="7"/>
      <c r="B206" s="7"/>
      <c r="C206" s="7"/>
      <c r="D206" s="8"/>
      <c r="E206" s="8"/>
      <c r="F206" s="7"/>
      <c r="G206" s="8"/>
      <c r="H206" s="8"/>
    </row>
    <row r="207" spans="1:8">
      <c r="A207" s="7"/>
      <c r="B207" s="7"/>
      <c r="C207" s="7"/>
      <c r="D207" s="8"/>
      <c r="E207" s="8"/>
      <c r="F207" s="7"/>
      <c r="G207" s="8"/>
      <c r="H207" s="8"/>
    </row>
    <row r="208" spans="1:8">
      <c r="A208" s="7"/>
      <c r="B208" s="7"/>
      <c r="C208" s="7"/>
      <c r="D208" s="8"/>
      <c r="E208" s="8"/>
      <c r="F208" s="7"/>
      <c r="G208" s="8"/>
      <c r="H208" s="8"/>
    </row>
    <row r="209" spans="1:8">
      <c r="A209" s="7"/>
      <c r="B209" s="7"/>
      <c r="C209" s="7"/>
      <c r="D209" s="8"/>
      <c r="E209" s="8"/>
      <c r="F209" s="7"/>
      <c r="G209" s="8"/>
      <c r="H209" s="8"/>
    </row>
    <row r="210" spans="1:8">
      <c r="A210" s="7"/>
      <c r="B210" s="7"/>
      <c r="C210" s="7"/>
      <c r="D210" s="8"/>
      <c r="E210" s="8"/>
      <c r="F210" s="7"/>
      <c r="G210" s="8"/>
      <c r="H210" s="8"/>
    </row>
    <row r="211" spans="1:8">
      <c r="A211" s="7"/>
      <c r="B211" s="7"/>
      <c r="C211" s="7"/>
      <c r="D211" s="8"/>
      <c r="E211" s="8"/>
      <c r="F211" s="7"/>
      <c r="G211" s="8"/>
      <c r="H211" s="8"/>
    </row>
    <row r="212" spans="1:8">
      <c r="A212" s="7"/>
      <c r="B212" s="7"/>
      <c r="C212" s="7"/>
      <c r="D212" s="8"/>
      <c r="E212" s="8"/>
      <c r="F212" s="7"/>
      <c r="G212" s="8"/>
      <c r="H212" s="8"/>
    </row>
    <row r="213" spans="1:8">
      <c r="A213" s="7"/>
      <c r="B213" s="7"/>
      <c r="C213" s="7"/>
      <c r="D213" s="8"/>
      <c r="E213" s="8"/>
      <c r="F213" s="7"/>
      <c r="G213" s="8"/>
      <c r="H213" s="8"/>
    </row>
    <row r="214" spans="1:8">
      <c r="A214" s="7"/>
      <c r="B214" s="7"/>
      <c r="C214" s="7"/>
      <c r="D214" s="8"/>
      <c r="E214" s="8"/>
      <c r="F214" s="7"/>
      <c r="G214" s="8"/>
      <c r="H214" s="8"/>
    </row>
    <row r="215" spans="1:8">
      <c r="A215" s="7"/>
      <c r="B215" s="7"/>
      <c r="C215" s="7"/>
      <c r="D215" s="8"/>
      <c r="E215" s="8"/>
      <c r="F215" s="7"/>
      <c r="G215" s="8"/>
      <c r="H215" s="8"/>
    </row>
    <row r="216" spans="1:8">
      <c r="A216" s="7"/>
      <c r="B216" s="7"/>
      <c r="C216" s="7"/>
      <c r="D216" s="8"/>
      <c r="E216" s="8"/>
      <c r="F216" s="7"/>
      <c r="G216" s="8"/>
      <c r="H216" s="8"/>
    </row>
    <row r="217" spans="1:8">
      <c r="A217" s="7"/>
      <c r="B217" s="7"/>
      <c r="C217" s="7"/>
      <c r="D217" s="8"/>
      <c r="E217" s="8"/>
      <c r="F217" s="7"/>
      <c r="G217" s="8"/>
      <c r="H217" s="8"/>
    </row>
    <row r="218" spans="1:8">
      <c r="A218" s="7"/>
      <c r="B218" s="7"/>
      <c r="C218" s="7"/>
      <c r="D218" s="8"/>
      <c r="E218" s="8"/>
      <c r="F218" s="7"/>
      <c r="G218" s="8"/>
      <c r="H218" s="8"/>
    </row>
    <row r="219" spans="1:8">
      <c r="A219" s="7"/>
      <c r="B219" s="7"/>
      <c r="C219" s="7"/>
      <c r="D219" s="8"/>
      <c r="E219" s="8"/>
      <c r="F219" s="7"/>
      <c r="G219" s="8"/>
      <c r="H219" s="8"/>
    </row>
    <row r="220" spans="1:8">
      <c r="A220" s="7"/>
      <c r="B220" s="7"/>
      <c r="C220" s="7"/>
      <c r="D220" s="8"/>
      <c r="E220" s="8"/>
      <c r="F220" s="7"/>
      <c r="G220" s="8"/>
      <c r="H220" s="8"/>
    </row>
    <row r="221" spans="1:8">
      <c r="A221" s="7"/>
      <c r="B221" s="7"/>
      <c r="C221" s="7"/>
      <c r="D221" s="8"/>
      <c r="E221" s="8"/>
      <c r="F221" s="7"/>
      <c r="G221" s="8"/>
      <c r="H221" s="8"/>
    </row>
    <row r="222" spans="1:8">
      <c r="A222" s="7"/>
      <c r="B222" s="7"/>
      <c r="C222" s="7"/>
      <c r="D222" s="8"/>
      <c r="E222" s="8"/>
      <c r="F222" s="7"/>
      <c r="G222" s="8"/>
      <c r="H222" s="8"/>
    </row>
    <row r="223" spans="1:8">
      <c r="A223" s="7"/>
      <c r="B223" s="7"/>
      <c r="C223" s="7"/>
      <c r="D223" s="8"/>
      <c r="E223" s="8"/>
      <c r="F223" s="7"/>
      <c r="G223" s="8"/>
      <c r="H223" s="8"/>
    </row>
    <row r="224" spans="1:8">
      <c r="A224" s="7"/>
      <c r="B224" s="7"/>
      <c r="C224" s="7"/>
      <c r="D224" s="8"/>
      <c r="E224" s="8"/>
      <c r="F224" s="7"/>
      <c r="G224" s="8"/>
      <c r="H224" s="8"/>
    </row>
    <row r="225" spans="1:8">
      <c r="A225" s="7"/>
      <c r="B225" s="7"/>
      <c r="C225" s="7"/>
      <c r="D225" s="8"/>
      <c r="E225" s="8"/>
      <c r="F225" s="7"/>
      <c r="G225" s="8"/>
      <c r="H225" s="8"/>
    </row>
    <row r="226" spans="1:8">
      <c r="A226" s="7"/>
      <c r="B226" s="7"/>
      <c r="C226" s="7"/>
      <c r="D226" s="8"/>
      <c r="E226" s="8"/>
      <c r="F226" s="7"/>
      <c r="G226" s="8"/>
      <c r="H226" s="8"/>
    </row>
    <row r="227" spans="1:8">
      <c r="A227" s="7"/>
      <c r="B227" s="7"/>
      <c r="C227" s="7"/>
      <c r="D227" s="8"/>
      <c r="E227" s="8"/>
      <c r="F227" s="7"/>
      <c r="G227" s="8"/>
      <c r="H227" s="8"/>
    </row>
    <row r="228" spans="1:8">
      <c r="A228" s="7"/>
      <c r="B228" s="7"/>
      <c r="C228" s="7"/>
      <c r="D228" s="8"/>
      <c r="E228" s="8"/>
      <c r="F228" s="7"/>
      <c r="G228" s="8"/>
      <c r="H228" s="8"/>
    </row>
    <row r="229" spans="1:8">
      <c r="A229" s="7"/>
      <c r="B229" s="7"/>
      <c r="C229" s="7"/>
      <c r="D229" s="8"/>
      <c r="E229" s="8"/>
      <c r="F229" s="7"/>
      <c r="G229" s="8"/>
      <c r="H229" s="8"/>
    </row>
    <row r="230" spans="1:8">
      <c r="A230" s="7"/>
      <c r="B230" s="7"/>
      <c r="C230" s="7"/>
      <c r="D230" s="8"/>
      <c r="E230" s="8"/>
      <c r="F230" s="7"/>
      <c r="G230" s="8"/>
      <c r="H230" s="8"/>
    </row>
    <row r="231" spans="1:8">
      <c r="A231" s="7"/>
      <c r="B231" s="7"/>
      <c r="C231" s="7"/>
      <c r="D231" s="8"/>
      <c r="E231" s="8"/>
      <c r="F231" s="7"/>
      <c r="G231" s="8"/>
      <c r="H231" s="8"/>
    </row>
    <row r="232" spans="1:8">
      <c r="A232" s="7"/>
      <c r="B232" s="7"/>
      <c r="C232" s="7"/>
      <c r="D232" s="8"/>
      <c r="E232" s="8"/>
      <c r="F232" s="7"/>
      <c r="G232" s="8"/>
      <c r="H232" s="8"/>
    </row>
    <row r="233" spans="1:8">
      <c r="A233" s="7"/>
      <c r="B233" s="7"/>
      <c r="C233" s="7"/>
      <c r="D233" s="8"/>
      <c r="E233" s="8"/>
      <c r="F233" s="7"/>
      <c r="G233" s="8"/>
      <c r="H233" s="8"/>
    </row>
    <row r="234" spans="1:8">
      <c r="A234" s="7"/>
      <c r="B234" s="7"/>
      <c r="C234" s="7"/>
      <c r="D234" s="8"/>
      <c r="E234" s="8"/>
      <c r="F234" s="7"/>
      <c r="G234" s="8"/>
      <c r="H234" s="8"/>
    </row>
    <row r="235" spans="1:8">
      <c r="A235" s="7"/>
      <c r="B235" s="7"/>
      <c r="C235" s="7"/>
      <c r="D235" s="8"/>
      <c r="E235" s="8"/>
      <c r="F235" s="7"/>
      <c r="G235" s="8"/>
      <c r="H235" s="8"/>
    </row>
    <row r="236" spans="1:8">
      <c r="A236" s="7"/>
      <c r="B236" s="7"/>
      <c r="C236" s="7"/>
      <c r="D236" s="8"/>
      <c r="E236" s="8"/>
      <c r="F236" s="7"/>
      <c r="G236" s="8"/>
      <c r="H236" s="8"/>
    </row>
    <row r="237" spans="1:8">
      <c r="A237" s="7"/>
      <c r="B237" s="7"/>
      <c r="C237" s="7"/>
      <c r="D237" s="8"/>
      <c r="E237" s="8"/>
      <c r="F237" s="7"/>
      <c r="G237" s="8"/>
      <c r="H237" s="8"/>
    </row>
    <row r="238" spans="1:8">
      <c r="A238" s="7"/>
      <c r="B238" s="7"/>
      <c r="C238" s="7"/>
      <c r="D238" s="8"/>
      <c r="E238" s="8"/>
      <c r="F238" s="7"/>
      <c r="G238" s="8"/>
      <c r="H238" s="8"/>
    </row>
    <row r="239" spans="1:8">
      <c r="A239" s="7"/>
      <c r="B239" s="7"/>
      <c r="C239" s="7"/>
      <c r="D239" s="8"/>
      <c r="E239" s="8"/>
      <c r="F239" s="7"/>
      <c r="G239" s="8"/>
      <c r="H239" s="8"/>
    </row>
    <row r="240" spans="1:8">
      <c r="A240" s="7"/>
      <c r="B240" s="7"/>
      <c r="C240" s="7"/>
      <c r="D240" s="8"/>
      <c r="E240" s="8"/>
      <c r="F240" s="7"/>
      <c r="G240" s="8"/>
      <c r="H240" s="8"/>
    </row>
    <row r="241" spans="1:8">
      <c r="A241" s="7"/>
      <c r="B241" s="7"/>
      <c r="C241" s="7"/>
      <c r="D241" s="8"/>
      <c r="E241" s="8"/>
      <c r="F241" s="7"/>
      <c r="G241" s="8"/>
      <c r="H241" s="8"/>
    </row>
    <row r="242" spans="1:8">
      <c r="A242" s="7"/>
      <c r="B242" s="7"/>
      <c r="C242" s="7"/>
      <c r="D242" s="8"/>
      <c r="E242" s="8"/>
      <c r="F242" s="7"/>
      <c r="G242" s="8"/>
      <c r="H242" s="8"/>
    </row>
    <row r="243" spans="1:8">
      <c r="A243" s="7"/>
      <c r="B243" s="7"/>
      <c r="C243" s="7"/>
      <c r="D243" s="8"/>
      <c r="E243" s="8"/>
      <c r="F243" s="7"/>
      <c r="G243" s="8"/>
      <c r="H243" s="8"/>
    </row>
    <row r="244" spans="1:8">
      <c r="A244" s="7"/>
      <c r="B244" s="7"/>
      <c r="C244" s="7"/>
      <c r="D244" s="8"/>
      <c r="E244" s="8"/>
      <c r="F244" s="7"/>
      <c r="G244" s="8"/>
      <c r="H244" s="8"/>
    </row>
    <row r="245" spans="1:8">
      <c r="A245" s="7"/>
      <c r="B245" s="7"/>
      <c r="C245" s="7"/>
      <c r="D245" s="8"/>
      <c r="E245" s="8"/>
      <c r="F245" s="7"/>
      <c r="G245" s="8"/>
      <c r="H245" s="8"/>
    </row>
    <row r="246" spans="1:8">
      <c r="A246" s="7"/>
      <c r="B246" s="7"/>
      <c r="C246" s="7"/>
      <c r="D246" s="8"/>
      <c r="E246" s="8"/>
      <c r="F246" s="7"/>
      <c r="G246" s="8"/>
      <c r="H246" s="8"/>
    </row>
    <row r="247" spans="1:8">
      <c r="A247" s="7"/>
      <c r="B247" s="7"/>
      <c r="C247" s="7"/>
      <c r="D247" s="8"/>
      <c r="E247" s="8"/>
      <c r="F247" s="7"/>
      <c r="G247" s="8"/>
      <c r="H247" s="8"/>
    </row>
    <row r="248" spans="1:8">
      <c r="A248" s="7"/>
      <c r="B248" s="7"/>
      <c r="C248" s="7"/>
      <c r="D248" s="8"/>
      <c r="E248" s="8"/>
      <c r="F248" s="7"/>
      <c r="G248" s="8"/>
      <c r="H248" s="8"/>
    </row>
    <row r="249" spans="1:8">
      <c r="A249" s="7"/>
      <c r="B249" s="7"/>
      <c r="C249" s="7"/>
      <c r="D249" s="8"/>
      <c r="E249" s="8"/>
      <c r="F249" s="7"/>
      <c r="G249" s="8"/>
      <c r="H249" s="8"/>
    </row>
    <row r="250" spans="1:8">
      <c r="A250" s="7"/>
      <c r="B250" s="7"/>
      <c r="C250" s="7"/>
      <c r="D250" s="8"/>
      <c r="E250" s="8"/>
      <c r="F250" s="7"/>
      <c r="G250" s="8"/>
      <c r="H250" s="8"/>
    </row>
    <row r="251" spans="1:8">
      <c r="A251" s="7"/>
      <c r="B251" s="7"/>
      <c r="C251" s="7"/>
      <c r="D251" s="8"/>
      <c r="E251" s="8"/>
      <c r="F251" s="7"/>
      <c r="G251" s="8"/>
      <c r="H251" s="8"/>
    </row>
    <row r="252" spans="1:8">
      <c r="A252" s="7"/>
      <c r="B252" s="7"/>
      <c r="C252" s="7"/>
      <c r="D252" s="8"/>
      <c r="E252" s="8"/>
      <c r="F252" s="7"/>
      <c r="G252" s="8"/>
      <c r="H252" s="8"/>
    </row>
    <row r="253" spans="1:8">
      <c r="A253" s="7"/>
      <c r="B253" s="7"/>
      <c r="C253" s="7"/>
      <c r="D253" s="8"/>
      <c r="E253" s="8"/>
      <c r="F253" s="7"/>
      <c r="G253" s="8"/>
      <c r="H253" s="8"/>
    </row>
    <row r="254" spans="1:8">
      <c r="A254" s="7"/>
      <c r="B254" s="7"/>
      <c r="C254" s="7"/>
      <c r="D254" s="8"/>
      <c r="E254" s="8"/>
      <c r="F254" s="7"/>
      <c r="G254" s="8"/>
      <c r="H254" s="8"/>
    </row>
    <row r="255" spans="1:8">
      <c r="A255" s="7"/>
      <c r="B255" s="7"/>
      <c r="C255" s="7"/>
      <c r="D255" s="8"/>
      <c r="E255" s="8"/>
      <c r="F255" s="7"/>
      <c r="G255" s="8"/>
      <c r="H255" s="8"/>
    </row>
    <row r="256" spans="1:8">
      <c r="A256" s="7"/>
      <c r="B256" s="7"/>
      <c r="C256" s="7"/>
      <c r="D256" s="8"/>
      <c r="E256" s="8"/>
      <c r="F256" s="7"/>
      <c r="G256" s="8"/>
      <c r="H256" s="8"/>
    </row>
    <row r="257" spans="1:8">
      <c r="A257" s="7"/>
      <c r="B257" s="7"/>
      <c r="C257" s="7"/>
      <c r="D257" s="8"/>
      <c r="E257" s="8"/>
      <c r="F257" s="7"/>
      <c r="G257" s="8"/>
      <c r="H257" s="8"/>
    </row>
    <row r="258" spans="1:8">
      <c r="A258" s="7"/>
      <c r="B258" s="7"/>
      <c r="C258" s="7"/>
      <c r="D258" s="8"/>
      <c r="E258" s="8"/>
      <c r="F258" s="7"/>
      <c r="G258" s="8"/>
      <c r="H258" s="8"/>
    </row>
    <row r="259" spans="1:8">
      <c r="A259" s="7"/>
      <c r="B259" s="7"/>
      <c r="C259" s="7"/>
      <c r="D259" s="8"/>
      <c r="E259" s="8"/>
      <c r="F259" s="7"/>
      <c r="G259" s="8"/>
      <c r="H259" s="8"/>
    </row>
    <row r="260" spans="1:8">
      <c r="A260" s="7"/>
      <c r="B260" s="7"/>
      <c r="C260" s="7"/>
      <c r="D260" s="8"/>
      <c r="E260" s="8"/>
      <c r="F260" s="7"/>
      <c r="G260" s="8"/>
      <c r="H260" s="8"/>
    </row>
    <row r="261" spans="1:8">
      <c r="A261" s="7"/>
      <c r="B261" s="7"/>
      <c r="C261" s="7"/>
      <c r="D261" s="8"/>
      <c r="E261" s="8"/>
      <c r="F261" s="7"/>
      <c r="G261" s="8"/>
      <c r="H261" s="8"/>
    </row>
    <row r="262" spans="1:8">
      <c r="A262" s="7"/>
      <c r="B262" s="7"/>
      <c r="C262" s="7"/>
      <c r="D262" s="8"/>
      <c r="E262" s="8"/>
      <c r="F262" s="7"/>
      <c r="G262" s="8"/>
      <c r="H262" s="8"/>
    </row>
    <row r="263" spans="1:8">
      <c r="A263" s="7"/>
      <c r="B263" s="7"/>
      <c r="C263" s="7"/>
      <c r="D263" s="8"/>
      <c r="E263" s="8"/>
      <c r="F263" s="7"/>
      <c r="G263" s="8"/>
      <c r="H263" s="8"/>
    </row>
    <row r="264" spans="1:8">
      <c r="A264" s="7"/>
      <c r="B264" s="7"/>
      <c r="C264" s="7"/>
      <c r="D264" s="8"/>
      <c r="E264" s="8"/>
      <c r="F264" s="7"/>
      <c r="G264" s="8"/>
      <c r="H264" s="8"/>
    </row>
    <row r="265" spans="1:8">
      <c r="A265" s="7"/>
      <c r="B265" s="7"/>
      <c r="C265" s="7"/>
      <c r="D265" s="8"/>
      <c r="E265" s="8"/>
      <c r="F265" s="7"/>
      <c r="G265" s="8"/>
      <c r="H265" s="8"/>
    </row>
    <row r="266" spans="1:8">
      <c r="A266" s="7"/>
      <c r="B266" s="7"/>
      <c r="C266" s="7"/>
      <c r="D266" s="8"/>
      <c r="E266" s="8"/>
      <c r="F266" s="7"/>
      <c r="G266" s="8"/>
      <c r="H266" s="8"/>
    </row>
    <row r="267" spans="1:8">
      <c r="A267" s="7"/>
      <c r="B267" s="7"/>
      <c r="C267" s="7"/>
      <c r="D267" s="8"/>
      <c r="E267" s="8"/>
      <c r="F267" s="7"/>
      <c r="G267" s="8"/>
      <c r="H267" s="8"/>
    </row>
    <row r="268" spans="1:8">
      <c r="A268" s="7"/>
      <c r="B268" s="7"/>
      <c r="C268" s="7"/>
      <c r="D268" s="8"/>
      <c r="E268" s="8"/>
      <c r="F268" s="7"/>
      <c r="G268" s="8"/>
      <c r="H268" s="8"/>
    </row>
    <row r="269" spans="1:8">
      <c r="A269" s="7"/>
      <c r="B269" s="7"/>
      <c r="C269" s="7"/>
      <c r="D269" s="8"/>
      <c r="E269" s="8"/>
      <c r="F269" s="7"/>
      <c r="G269" s="8"/>
      <c r="H269" s="8"/>
    </row>
    <row r="270" spans="1:8">
      <c r="A270" s="7"/>
      <c r="B270" s="7"/>
      <c r="C270" s="7"/>
      <c r="D270" s="8"/>
      <c r="E270" s="8"/>
      <c r="F270" s="7"/>
      <c r="G270" s="8"/>
      <c r="H270" s="8"/>
    </row>
    <row r="271" spans="1:8">
      <c r="A271" s="7"/>
      <c r="B271" s="7"/>
      <c r="C271" s="7"/>
      <c r="D271" s="8"/>
      <c r="E271" s="8"/>
      <c r="F271" s="7"/>
      <c r="G271" s="8"/>
      <c r="H271" s="8"/>
    </row>
    <row r="272" spans="1:8">
      <c r="A272" s="7"/>
      <c r="B272" s="7"/>
      <c r="C272" s="7"/>
      <c r="D272" s="8"/>
      <c r="E272" s="8"/>
      <c r="F272" s="7"/>
      <c r="G272" s="8"/>
      <c r="H272" s="8"/>
    </row>
    <row r="273" spans="1:8">
      <c r="A273" s="7"/>
      <c r="B273" s="7"/>
      <c r="C273" s="7"/>
      <c r="D273" s="8"/>
      <c r="E273" s="8"/>
      <c r="F273" s="7"/>
      <c r="G273" s="8"/>
      <c r="H273" s="8"/>
    </row>
    <row r="274" spans="1:8">
      <c r="A274" s="7"/>
      <c r="B274" s="7"/>
      <c r="C274" s="7"/>
      <c r="D274" s="8"/>
      <c r="E274" s="8"/>
      <c r="F274" s="7"/>
      <c r="G274" s="8"/>
      <c r="H274" s="8"/>
    </row>
    <row r="275" spans="1:8">
      <c r="A275" s="7"/>
      <c r="B275" s="7"/>
      <c r="C275" s="7"/>
      <c r="D275" s="8"/>
      <c r="E275" s="8"/>
      <c r="F275" s="7"/>
      <c r="G275" s="8"/>
      <c r="H275" s="8"/>
    </row>
    <row r="276" spans="1:8">
      <c r="A276" s="7"/>
      <c r="B276" s="7"/>
      <c r="C276" s="7"/>
      <c r="D276" s="8"/>
      <c r="E276" s="8"/>
      <c r="F276" s="7"/>
      <c r="G276" s="8"/>
      <c r="H276" s="8"/>
    </row>
    <row r="277" spans="1:8">
      <c r="A277" s="7"/>
      <c r="B277" s="7"/>
      <c r="C277" s="7"/>
      <c r="D277" s="8"/>
      <c r="E277" s="8"/>
      <c r="F277" s="7"/>
      <c r="G277" s="8"/>
      <c r="H277" s="8"/>
    </row>
    <row r="278" spans="1:8">
      <c r="A278" s="7"/>
      <c r="B278" s="7"/>
      <c r="C278" s="7"/>
      <c r="D278" s="8"/>
      <c r="E278" s="8"/>
      <c r="F278" s="7"/>
      <c r="G278" s="8"/>
      <c r="H278" s="8"/>
    </row>
    <row r="279" spans="1:8">
      <c r="A279" s="7"/>
      <c r="B279" s="7"/>
      <c r="C279" s="7"/>
      <c r="D279" s="8"/>
      <c r="E279" s="8"/>
      <c r="F279" s="7"/>
      <c r="G279" s="8"/>
      <c r="H279" s="8"/>
    </row>
    <row r="280" spans="1:8">
      <c r="A280" s="7"/>
      <c r="B280" s="7"/>
      <c r="C280" s="7"/>
      <c r="D280" s="8"/>
      <c r="E280" s="8"/>
      <c r="F280" s="7"/>
      <c r="G280" s="8"/>
      <c r="H280" s="8"/>
    </row>
    <row r="281" spans="1:8">
      <c r="A281" s="7"/>
      <c r="B281" s="7"/>
      <c r="C281" s="7"/>
      <c r="D281" s="8"/>
      <c r="E281" s="8"/>
      <c r="F281" s="7"/>
      <c r="G281" s="8"/>
      <c r="H281" s="8"/>
    </row>
    <row r="282" spans="1:8">
      <c r="A282" s="7"/>
      <c r="B282" s="7"/>
      <c r="C282" s="7"/>
      <c r="D282" s="8"/>
      <c r="E282" s="8"/>
      <c r="F282" s="7"/>
      <c r="G282" s="8"/>
      <c r="H282" s="8"/>
    </row>
    <row r="283" spans="1:8">
      <c r="A283" s="7"/>
      <c r="B283" s="7"/>
      <c r="C283" s="7"/>
      <c r="D283" s="8"/>
      <c r="E283" s="8"/>
      <c r="F283" s="7"/>
      <c r="G283" s="8"/>
      <c r="H283" s="8"/>
    </row>
    <row r="284" spans="1:8">
      <c r="A284" s="7"/>
      <c r="B284" s="7"/>
      <c r="C284" s="7"/>
      <c r="D284" s="8"/>
      <c r="E284" s="8"/>
      <c r="F284" s="7"/>
      <c r="G284" s="8"/>
      <c r="H284" s="8"/>
    </row>
    <row r="285" spans="1:8">
      <c r="A285" s="7"/>
      <c r="B285" s="7"/>
      <c r="C285" s="7"/>
      <c r="D285" s="8"/>
      <c r="E285" s="8"/>
      <c r="F285" s="7"/>
      <c r="G285" s="8"/>
      <c r="H285" s="8"/>
    </row>
    <row r="286" spans="1:8">
      <c r="A286" s="7"/>
      <c r="B286" s="7"/>
      <c r="C286" s="7"/>
      <c r="D286" s="8"/>
      <c r="E286" s="8"/>
      <c r="F286" s="7"/>
      <c r="G286" s="8"/>
      <c r="H286" s="8"/>
    </row>
    <row r="287" spans="1:8">
      <c r="A287" s="7"/>
      <c r="B287" s="7"/>
      <c r="C287" s="7"/>
      <c r="D287" s="8"/>
      <c r="E287" s="8"/>
      <c r="F287" s="7"/>
      <c r="G287" s="8"/>
      <c r="H287" s="8"/>
    </row>
    <row r="288" spans="1:8">
      <c r="A288" s="7"/>
      <c r="B288" s="7"/>
      <c r="C288" s="7"/>
      <c r="D288" s="8"/>
      <c r="E288" s="8"/>
      <c r="F288" s="7"/>
      <c r="G288" s="8"/>
      <c r="H288" s="8"/>
    </row>
    <row r="289" spans="1:8">
      <c r="A289" s="7"/>
      <c r="B289" s="7"/>
      <c r="C289" s="7"/>
      <c r="D289" s="8"/>
      <c r="E289" s="8"/>
      <c r="F289" s="7"/>
      <c r="G289" s="8"/>
      <c r="H289" s="8"/>
    </row>
    <row r="290" spans="1:8">
      <c r="A290" s="7"/>
      <c r="B290" s="7"/>
      <c r="C290" s="7"/>
      <c r="D290" s="8"/>
      <c r="E290" s="8"/>
      <c r="F290" s="7"/>
      <c r="G290" s="8"/>
      <c r="H290" s="8"/>
    </row>
    <row r="291" spans="1:8">
      <c r="A291" s="7"/>
      <c r="B291" s="7"/>
      <c r="C291" s="7"/>
      <c r="D291" s="8"/>
      <c r="E291" s="8"/>
      <c r="F291" s="7"/>
      <c r="G291" s="8"/>
      <c r="H291" s="8"/>
    </row>
    <row r="292" spans="1:8">
      <c r="A292" s="7"/>
      <c r="B292" s="7"/>
      <c r="C292" s="7"/>
      <c r="D292" s="8"/>
      <c r="E292" s="8"/>
      <c r="F292" s="7"/>
      <c r="G292" s="8"/>
      <c r="H292" s="8"/>
    </row>
    <row r="293" spans="1:8">
      <c r="A293" s="7"/>
      <c r="B293" s="7"/>
      <c r="C293" s="7"/>
      <c r="D293" s="8"/>
      <c r="E293" s="8"/>
      <c r="F293" s="7"/>
      <c r="G293" s="8"/>
      <c r="H293" s="8"/>
    </row>
    <row r="294" spans="1:8">
      <c r="A294" s="7"/>
      <c r="B294" s="7"/>
      <c r="C294" s="7"/>
      <c r="D294" s="8"/>
      <c r="E294" s="8"/>
      <c r="F294" s="7"/>
      <c r="G294" s="8"/>
      <c r="H294" s="8"/>
    </row>
    <row r="295" spans="1:8">
      <c r="A295" s="7"/>
      <c r="B295" s="7"/>
      <c r="C295" s="7"/>
      <c r="D295" s="8"/>
      <c r="E295" s="8"/>
      <c r="F295" s="7"/>
      <c r="G295" s="8"/>
      <c r="H295" s="8"/>
    </row>
    <row r="296" spans="1:8">
      <c r="A296" s="7"/>
      <c r="B296" s="7"/>
      <c r="C296" s="7"/>
      <c r="D296" s="8"/>
      <c r="E296" s="8"/>
      <c r="F296" s="7"/>
      <c r="G296" s="8"/>
      <c r="H296" s="8"/>
    </row>
    <row r="297" spans="1:8">
      <c r="A297" s="7"/>
      <c r="B297" s="7"/>
      <c r="C297" s="7"/>
      <c r="D297" s="8"/>
      <c r="E297" s="8"/>
      <c r="F297" s="7"/>
      <c r="G297" s="8"/>
      <c r="H297" s="8"/>
    </row>
    <row r="298" spans="1:8">
      <c r="A298" s="7"/>
      <c r="B298" s="7"/>
      <c r="C298" s="7"/>
      <c r="D298" s="8"/>
      <c r="E298" s="8"/>
      <c r="F298" s="7"/>
      <c r="G298" s="8"/>
      <c r="H298" s="8"/>
    </row>
    <row r="299" spans="1:8">
      <c r="A299" s="7"/>
      <c r="B299" s="7"/>
      <c r="C299" s="7"/>
      <c r="D299" s="8"/>
      <c r="E299" s="8"/>
      <c r="F299" s="7"/>
      <c r="G299" s="8"/>
      <c r="H299" s="8"/>
    </row>
    <row r="300" spans="1:8">
      <c r="A300" s="7"/>
      <c r="B300" s="7"/>
      <c r="C300" s="7"/>
      <c r="D300" s="8"/>
      <c r="E300" s="8"/>
      <c r="F300" s="7"/>
      <c r="G300" s="8"/>
      <c r="H300" s="8"/>
    </row>
    <row r="301" spans="1:8">
      <c r="A301" s="7"/>
      <c r="B301" s="7"/>
      <c r="C301" s="7"/>
      <c r="D301" s="8"/>
      <c r="E301" s="8"/>
      <c r="F301" s="7"/>
      <c r="G301" s="8"/>
      <c r="H301" s="8"/>
    </row>
    <row r="302" spans="1:8">
      <c r="A302" s="7"/>
      <c r="B302" s="7"/>
      <c r="C302" s="7"/>
      <c r="D302" s="8"/>
      <c r="E302" s="8"/>
      <c r="F302" s="7"/>
      <c r="G302" s="8"/>
      <c r="H302" s="8"/>
    </row>
    <row r="303" spans="1:8">
      <c r="A303" s="7"/>
      <c r="B303" s="7"/>
      <c r="C303" s="7"/>
      <c r="D303" s="8"/>
      <c r="E303" s="8"/>
      <c r="F303" s="7"/>
      <c r="G303" s="8"/>
      <c r="H303" s="8"/>
    </row>
    <row r="304" spans="1:8">
      <c r="A304" s="7"/>
      <c r="B304" s="7"/>
      <c r="C304" s="7"/>
      <c r="D304" s="8"/>
      <c r="E304" s="8"/>
      <c r="F304" s="7"/>
      <c r="G304" s="8"/>
      <c r="H304" s="8"/>
    </row>
  </sheetData>
  <mergeCells count="1">
    <mergeCell ref="A1:H1"/>
  </mergeCells>
  <dataValidations count="2">
    <dataValidation type="list" allowBlank="1" sqref="C5:C304" xr:uid="{00000000-0002-0000-0100-000000000000}">
      <formula1>"Revenue,Room Nights"</formula1>
    </dataValidation>
    <dataValidation type="list" allowBlank="1" sqref="F5:F304" xr:uid="{00000000-0002-0000-0100-000001000000}">
      <formula1>"Percentage,Flat Fee per Night"</formula1>
    </dataValidation>
  </dataValidations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03"/>
  <sheetViews>
    <sheetView showGridLines="0" workbookViewId="0">
      <selection activeCell="K10" sqref="K10"/>
    </sheetView>
  </sheetViews>
  <sheetFormatPr defaultRowHeight="14.25"/>
  <cols>
    <col min="1" max="1" width="14" customWidth="1"/>
    <col min="2" max="2" width="22" customWidth="1"/>
    <col min="3" max="4" width="13" customWidth="1"/>
    <col min="5" max="5" width="18" customWidth="1"/>
    <col min="6" max="6" width="12" customWidth="1"/>
    <col min="7" max="8" width="16" customWidth="1"/>
  </cols>
  <sheetData>
    <row r="1" spans="1:8">
      <c r="A1" s="24" t="s">
        <v>79</v>
      </c>
      <c r="B1" s="23"/>
      <c r="C1" s="23"/>
      <c r="D1" s="23"/>
      <c r="E1" s="23"/>
      <c r="F1" s="23"/>
      <c r="G1" s="23"/>
      <c r="H1" s="23"/>
    </row>
    <row r="3" spans="1:8" ht="28.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>
      <c r="A4">
        <v>1234567</v>
      </c>
      <c r="B4" t="s">
        <v>34</v>
      </c>
      <c r="C4" s="3">
        <v>46025</v>
      </c>
      <c r="D4" s="3">
        <v>46029</v>
      </c>
      <c r="E4" t="s">
        <v>35</v>
      </c>
      <c r="F4" t="s">
        <v>36</v>
      </c>
      <c r="G4" s="4">
        <v>1800</v>
      </c>
      <c r="H4" s="5">
        <v>4</v>
      </c>
    </row>
    <row r="5" spans="1:8">
      <c r="A5">
        <v>1234567</v>
      </c>
      <c r="B5" t="s">
        <v>34</v>
      </c>
      <c r="C5" s="3">
        <v>46032</v>
      </c>
      <c r="D5" s="3">
        <v>46035</v>
      </c>
      <c r="E5" t="s">
        <v>35</v>
      </c>
      <c r="F5" t="s">
        <v>36</v>
      </c>
      <c r="G5" s="4">
        <v>1500</v>
      </c>
      <c r="H5" s="5">
        <v>3</v>
      </c>
    </row>
    <row r="6" spans="1:8">
      <c r="A6">
        <v>1234567</v>
      </c>
      <c r="B6" t="s">
        <v>34</v>
      </c>
      <c r="C6" s="3">
        <v>46040</v>
      </c>
      <c r="D6" s="3">
        <v>46045</v>
      </c>
      <c r="E6" t="s">
        <v>35</v>
      </c>
      <c r="F6" t="s">
        <v>36</v>
      </c>
      <c r="G6" s="4">
        <v>2200</v>
      </c>
      <c r="H6" s="5">
        <v>5</v>
      </c>
    </row>
    <row r="7" spans="1:8">
      <c r="A7">
        <v>1234567</v>
      </c>
      <c r="B7" t="s">
        <v>34</v>
      </c>
      <c r="C7" s="3">
        <v>46050</v>
      </c>
      <c r="D7" s="3">
        <v>46054</v>
      </c>
      <c r="E7" t="s">
        <v>35</v>
      </c>
      <c r="F7" t="s">
        <v>36</v>
      </c>
      <c r="G7" s="4">
        <v>1900</v>
      </c>
      <c r="H7" s="5">
        <v>4</v>
      </c>
    </row>
    <row r="8" spans="1:8">
      <c r="A8">
        <v>2345678</v>
      </c>
      <c r="B8" t="s">
        <v>37</v>
      </c>
      <c r="C8" s="3">
        <v>46026</v>
      </c>
      <c r="D8" s="3">
        <v>46034</v>
      </c>
      <c r="E8" t="s">
        <v>35</v>
      </c>
      <c r="F8" t="s">
        <v>36</v>
      </c>
      <c r="G8" s="4">
        <v>3200</v>
      </c>
      <c r="H8" s="5">
        <v>8</v>
      </c>
    </row>
    <row r="9" spans="1:8">
      <c r="A9">
        <v>2345678</v>
      </c>
      <c r="B9" t="s">
        <v>37</v>
      </c>
      <c r="C9" s="3">
        <v>46036</v>
      </c>
      <c r="D9" s="3">
        <v>46042</v>
      </c>
      <c r="E9" t="s">
        <v>35</v>
      </c>
      <c r="F9" t="s">
        <v>36</v>
      </c>
      <c r="G9" s="4">
        <v>2400</v>
      </c>
      <c r="H9" s="5">
        <v>6</v>
      </c>
    </row>
    <row r="10" spans="1:8">
      <c r="A10">
        <v>2345678</v>
      </c>
      <c r="B10" t="s">
        <v>37</v>
      </c>
      <c r="C10" s="3">
        <v>46044</v>
      </c>
      <c r="D10" s="3">
        <v>46051</v>
      </c>
      <c r="E10" t="s">
        <v>35</v>
      </c>
      <c r="F10" t="s">
        <v>36</v>
      </c>
      <c r="G10" s="4">
        <v>2800</v>
      </c>
      <c r="H10" s="5">
        <v>7</v>
      </c>
    </row>
    <row r="11" spans="1:8">
      <c r="A11">
        <v>2345678</v>
      </c>
      <c r="B11" t="s">
        <v>37</v>
      </c>
      <c r="C11" s="3">
        <v>46052</v>
      </c>
      <c r="D11" s="3">
        <v>46062</v>
      </c>
      <c r="E11" t="s">
        <v>38</v>
      </c>
      <c r="F11" t="s">
        <v>36</v>
      </c>
      <c r="G11" s="4">
        <v>3500</v>
      </c>
      <c r="H11" s="5">
        <v>10</v>
      </c>
    </row>
    <row r="12" spans="1:8">
      <c r="A12">
        <v>3456789</v>
      </c>
      <c r="B12" t="s">
        <v>39</v>
      </c>
      <c r="C12" s="3">
        <v>46024</v>
      </c>
      <c r="D12" s="3">
        <v>46027</v>
      </c>
      <c r="E12" t="s">
        <v>35</v>
      </c>
      <c r="F12" t="s">
        <v>36</v>
      </c>
      <c r="G12" s="4">
        <v>1200</v>
      </c>
      <c r="H12" s="5">
        <v>3</v>
      </c>
    </row>
    <row r="13" spans="1:8">
      <c r="A13">
        <v>3456789</v>
      </c>
      <c r="B13" t="s">
        <v>39</v>
      </c>
      <c r="C13" s="3">
        <v>46030</v>
      </c>
      <c r="D13" s="3">
        <v>46034</v>
      </c>
      <c r="E13" t="s">
        <v>35</v>
      </c>
      <c r="F13" t="s">
        <v>36</v>
      </c>
      <c r="G13" s="4">
        <v>1600</v>
      </c>
      <c r="H13" s="5">
        <v>4</v>
      </c>
    </row>
    <row r="14" spans="1:8">
      <c r="A14">
        <v>3456789</v>
      </c>
      <c r="B14" t="s">
        <v>39</v>
      </c>
      <c r="C14" s="3">
        <v>46038</v>
      </c>
      <c r="D14" s="3">
        <v>46043</v>
      </c>
      <c r="E14" t="s">
        <v>35</v>
      </c>
      <c r="F14" t="s">
        <v>36</v>
      </c>
      <c r="G14" s="4">
        <v>1800</v>
      </c>
      <c r="H14" s="5">
        <v>5</v>
      </c>
    </row>
    <row r="15" spans="1:8">
      <c r="A15">
        <v>3456789</v>
      </c>
      <c r="B15" t="s">
        <v>39</v>
      </c>
      <c r="C15" s="3">
        <v>46047</v>
      </c>
      <c r="D15" s="3">
        <v>46052</v>
      </c>
      <c r="E15" t="s">
        <v>35</v>
      </c>
      <c r="F15" t="s">
        <v>36</v>
      </c>
      <c r="G15" s="4">
        <v>1700</v>
      </c>
      <c r="H15" s="5">
        <v>5</v>
      </c>
    </row>
    <row r="16" spans="1:8">
      <c r="A16">
        <v>4567890</v>
      </c>
      <c r="B16" t="s">
        <v>40</v>
      </c>
      <c r="C16" s="3">
        <v>46028</v>
      </c>
      <c r="D16" s="3">
        <v>46034</v>
      </c>
      <c r="E16" t="s">
        <v>35</v>
      </c>
      <c r="F16" t="s">
        <v>36</v>
      </c>
      <c r="G16" s="4">
        <v>2100</v>
      </c>
      <c r="H16" s="5">
        <v>6</v>
      </c>
    </row>
    <row r="17" spans="1:8">
      <c r="A17">
        <v>4567890</v>
      </c>
      <c r="B17" t="s">
        <v>40</v>
      </c>
      <c r="C17" s="3">
        <v>46035</v>
      </c>
      <c r="D17" s="3">
        <v>46043</v>
      </c>
      <c r="E17" t="s">
        <v>35</v>
      </c>
      <c r="F17" t="s">
        <v>36</v>
      </c>
      <c r="G17" s="4">
        <v>2600</v>
      </c>
      <c r="H17" s="5">
        <v>8</v>
      </c>
    </row>
    <row r="18" spans="1:8">
      <c r="A18">
        <v>4567890</v>
      </c>
      <c r="B18" t="s">
        <v>40</v>
      </c>
      <c r="C18" s="3">
        <v>46045</v>
      </c>
      <c r="D18" s="3">
        <v>46052</v>
      </c>
      <c r="E18" t="s">
        <v>42</v>
      </c>
      <c r="F18" t="s">
        <v>36</v>
      </c>
      <c r="G18" s="4">
        <v>0</v>
      </c>
      <c r="H18" s="5">
        <v>7</v>
      </c>
    </row>
    <row r="19" spans="1:8">
      <c r="A19">
        <v>5678901</v>
      </c>
      <c r="B19" t="s">
        <v>41</v>
      </c>
      <c r="C19" s="3">
        <v>46027</v>
      </c>
      <c r="D19" s="3">
        <v>46032</v>
      </c>
      <c r="E19" t="s">
        <v>35</v>
      </c>
      <c r="F19" t="s">
        <v>36</v>
      </c>
      <c r="G19" s="4">
        <v>2500</v>
      </c>
      <c r="H19" s="5">
        <v>5</v>
      </c>
    </row>
    <row r="20" spans="1:8">
      <c r="A20">
        <v>5678901</v>
      </c>
      <c r="B20" t="s">
        <v>41</v>
      </c>
      <c r="C20" s="3">
        <v>46037</v>
      </c>
      <c r="D20" s="3">
        <v>46041</v>
      </c>
      <c r="E20" t="s">
        <v>35</v>
      </c>
      <c r="F20" t="s">
        <v>36</v>
      </c>
      <c r="G20" s="4">
        <v>2200</v>
      </c>
      <c r="H20" s="5">
        <v>4</v>
      </c>
    </row>
    <row r="21" spans="1:8">
      <c r="A21">
        <v>5678901</v>
      </c>
      <c r="B21" t="s">
        <v>41</v>
      </c>
      <c r="C21" s="3">
        <v>46042</v>
      </c>
      <c r="D21" s="3">
        <v>46044</v>
      </c>
      <c r="E21" t="s">
        <v>42</v>
      </c>
      <c r="F21" t="s">
        <v>36</v>
      </c>
      <c r="G21" s="4">
        <v>0</v>
      </c>
      <c r="H21" s="5">
        <v>0</v>
      </c>
    </row>
    <row r="22" spans="1:8">
      <c r="C22" s="3"/>
      <c r="D22" s="3"/>
      <c r="G22" s="4"/>
      <c r="H22" s="5"/>
    </row>
    <row r="23" spans="1:8">
      <c r="C23" s="3"/>
      <c r="D23" s="3"/>
      <c r="G23" s="4"/>
      <c r="H23" s="5"/>
    </row>
    <row r="24" spans="1:8">
      <c r="C24" s="3"/>
      <c r="D24" s="3"/>
      <c r="G24" s="4"/>
      <c r="H24" s="5"/>
    </row>
    <row r="25" spans="1:8">
      <c r="C25" s="3"/>
      <c r="D25" s="3"/>
      <c r="G25" s="4"/>
      <c r="H25" s="5"/>
    </row>
    <row r="26" spans="1:8">
      <c r="C26" s="3"/>
      <c r="D26" s="3"/>
      <c r="G26" s="4"/>
      <c r="H26" s="5"/>
    </row>
    <row r="27" spans="1:8">
      <c r="C27" s="3"/>
      <c r="D27" s="3"/>
      <c r="G27" s="4"/>
      <c r="H27" s="5"/>
    </row>
    <row r="28" spans="1:8">
      <c r="C28" s="3"/>
      <c r="D28" s="3"/>
      <c r="G28" s="4"/>
      <c r="H28" s="5"/>
    </row>
    <row r="29" spans="1:8">
      <c r="C29" s="3"/>
      <c r="D29" s="3"/>
      <c r="G29" s="4"/>
      <c r="H29" s="5"/>
    </row>
    <row r="30" spans="1:8">
      <c r="C30" s="3"/>
      <c r="D30" s="3"/>
      <c r="G30" s="4"/>
      <c r="H30" s="5"/>
    </row>
    <row r="31" spans="1:8">
      <c r="C31" s="3"/>
      <c r="D31" s="3"/>
      <c r="G31" s="4"/>
      <c r="H31" s="5"/>
    </row>
    <row r="32" spans="1:8">
      <c r="C32" s="3"/>
      <c r="D32" s="3"/>
      <c r="G32" s="4"/>
      <c r="H32" s="5"/>
    </row>
    <row r="33" spans="3:8">
      <c r="C33" s="3"/>
      <c r="D33" s="3"/>
      <c r="G33" s="4"/>
      <c r="H33" s="5"/>
    </row>
    <row r="34" spans="3:8">
      <c r="C34" s="3"/>
      <c r="D34" s="3"/>
      <c r="G34" s="4"/>
      <c r="H34" s="5"/>
    </row>
    <row r="35" spans="3:8">
      <c r="C35" s="3"/>
      <c r="D35" s="3"/>
      <c r="G35" s="4"/>
      <c r="H35" s="5"/>
    </row>
    <row r="36" spans="3:8">
      <c r="C36" s="3"/>
      <c r="D36" s="3"/>
      <c r="G36" s="4"/>
      <c r="H36" s="5"/>
    </row>
    <row r="37" spans="3:8">
      <c r="C37" s="3"/>
      <c r="D37" s="3"/>
      <c r="G37" s="4"/>
      <c r="H37" s="5"/>
    </row>
    <row r="38" spans="3:8">
      <c r="C38" s="3"/>
      <c r="D38" s="3"/>
      <c r="G38" s="4"/>
      <c r="H38" s="5"/>
    </row>
    <row r="39" spans="3:8">
      <c r="C39" s="3"/>
      <c r="D39" s="3"/>
      <c r="G39" s="4"/>
      <c r="H39" s="5"/>
    </row>
    <row r="40" spans="3:8">
      <c r="C40" s="3"/>
      <c r="D40" s="3"/>
      <c r="G40" s="4"/>
      <c r="H40" s="5"/>
    </row>
    <row r="41" spans="3:8">
      <c r="C41" s="3"/>
      <c r="D41" s="3"/>
      <c r="G41" s="4"/>
      <c r="H41" s="5"/>
    </row>
    <row r="42" spans="3:8">
      <c r="C42" s="3"/>
      <c r="D42" s="3"/>
      <c r="G42" s="4"/>
      <c r="H42" s="5"/>
    </row>
    <row r="43" spans="3:8">
      <c r="C43" s="3"/>
      <c r="D43" s="3"/>
      <c r="G43" s="4"/>
      <c r="H43" s="5"/>
    </row>
    <row r="44" spans="3:8">
      <c r="C44" s="3"/>
      <c r="D44" s="3"/>
      <c r="G44" s="4"/>
      <c r="H44" s="5"/>
    </row>
    <row r="45" spans="3:8">
      <c r="C45" s="3"/>
      <c r="D45" s="3"/>
      <c r="G45" s="4"/>
      <c r="H45" s="5"/>
    </row>
    <row r="46" spans="3:8">
      <c r="C46" s="3"/>
      <c r="D46" s="3"/>
      <c r="G46" s="4"/>
      <c r="H46" s="5"/>
    </row>
    <row r="47" spans="3:8">
      <c r="C47" s="3"/>
      <c r="D47" s="3"/>
      <c r="G47" s="4"/>
      <c r="H47" s="5"/>
    </row>
    <row r="48" spans="3:8">
      <c r="C48" s="3"/>
      <c r="D48" s="3"/>
      <c r="G48" s="4"/>
      <c r="H48" s="5"/>
    </row>
    <row r="49" spans="3:8">
      <c r="C49" s="3"/>
      <c r="D49" s="3"/>
      <c r="G49" s="4"/>
      <c r="H49" s="5"/>
    </row>
    <row r="50" spans="3:8">
      <c r="C50" s="3"/>
      <c r="D50" s="3"/>
      <c r="G50" s="4"/>
      <c r="H50" s="5"/>
    </row>
    <row r="51" spans="3:8">
      <c r="C51" s="3"/>
      <c r="D51" s="3"/>
      <c r="G51" s="4"/>
      <c r="H51" s="5"/>
    </row>
    <row r="52" spans="3:8">
      <c r="C52" s="3"/>
      <c r="D52" s="3"/>
      <c r="G52" s="4"/>
      <c r="H52" s="5"/>
    </row>
    <row r="53" spans="3:8">
      <c r="C53" s="3"/>
      <c r="D53" s="3"/>
      <c r="G53" s="4"/>
      <c r="H53" s="5"/>
    </row>
    <row r="54" spans="3:8">
      <c r="C54" s="3"/>
      <c r="D54" s="3"/>
      <c r="G54" s="4"/>
      <c r="H54" s="5"/>
    </row>
    <row r="55" spans="3:8">
      <c r="C55" s="3"/>
      <c r="D55" s="3"/>
      <c r="G55" s="4"/>
      <c r="H55" s="5"/>
    </row>
    <row r="56" spans="3:8">
      <c r="C56" s="3"/>
      <c r="D56" s="3"/>
      <c r="G56" s="4"/>
      <c r="H56" s="5"/>
    </row>
    <row r="57" spans="3:8">
      <c r="C57" s="3"/>
      <c r="D57" s="3"/>
      <c r="G57" s="4"/>
      <c r="H57" s="5"/>
    </row>
    <row r="58" spans="3:8">
      <c r="C58" s="3"/>
      <c r="D58" s="3"/>
      <c r="G58" s="4"/>
      <c r="H58" s="5"/>
    </row>
    <row r="59" spans="3:8">
      <c r="C59" s="3"/>
      <c r="D59" s="3"/>
      <c r="G59" s="4"/>
      <c r="H59" s="5"/>
    </row>
    <row r="60" spans="3:8">
      <c r="C60" s="3"/>
      <c r="D60" s="3"/>
      <c r="G60" s="4"/>
      <c r="H60" s="5"/>
    </row>
    <row r="61" spans="3:8">
      <c r="C61" s="3"/>
      <c r="D61" s="3"/>
      <c r="G61" s="4"/>
      <c r="H61" s="5"/>
    </row>
    <row r="62" spans="3:8">
      <c r="C62" s="3"/>
      <c r="D62" s="3"/>
      <c r="G62" s="4"/>
      <c r="H62" s="5"/>
    </row>
    <row r="63" spans="3:8">
      <c r="C63" s="3"/>
      <c r="D63" s="3"/>
      <c r="G63" s="4"/>
      <c r="H63" s="5"/>
    </row>
    <row r="64" spans="3:8">
      <c r="C64" s="3"/>
      <c r="D64" s="3"/>
      <c r="G64" s="4"/>
      <c r="H64" s="5"/>
    </row>
    <row r="65" spans="3:8">
      <c r="C65" s="3"/>
      <c r="D65" s="3"/>
      <c r="G65" s="4"/>
      <c r="H65" s="5"/>
    </row>
    <row r="66" spans="3:8">
      <c r="C66" s="3"/>
      <c r="D66" s="3"/>
      <c r="G66" s="4"/>
      <c r="H66" s="5"/>
    </row>
    <row r="67" spans="3:8">
      <c r="C67" s="3"/>
      <c r="D67" s="3"/>
      <c r="G67" s="4"/>
      <c r="H67" s="5"/>
    </row>
    <row r="68" spans="3:8">
      <c r="C68" s="3"/>
      <c r="D68" s="3"/>
      <c r="G68" s="4"/>
      <c r="H68" s="5"/>
    </row>
    <row r="69" spans="3:8">
      <c r="C69" s="3"/>
      <c r="D69" s="3"/>
      <c r="G69" s="4"/>
      <c r="H69" s="5"/>
    </row>
    <row r="70" spans="3:8">
      <c r="C70" s="3"/>
      <c r="D70" s="3"/>
      <c r="G70" s="4"/>
      <c r="H70" s="5"/>
    </row>
    <row r="71" spans="3:8">
      <c r="C71" s="3"/>
      <c r="D71" s="3"/>
      <c r="G71" s="4"/>
      <c r="H71" s="5"/>
    </row>
    <row r="72" spans="3:8">
      <c r="C72" s="3"/>
      <c r="D72" s="3"/>
      <c r="G72" s="4"/>
      <c r="H72" s="5"/>
    </row>
    <row r="73" spans="3:8">
      <c r="C73" s="3"/>
      <c r="D73" s="3"/>
      <c r="G73" s="4"/>
      <c r="H73" s="5"/>
    </row>
    <row r="74" spans="3:8">
      <c r="C74" s="3"/>
      <c r="D74" s="3"/>
      <c r="G74" s="4"/>
      <c r="H74" s="5"/>
    </row>
    <row r="75" spans="3:8">
      <c r="C75" s="3"/>
      <c r="D75" s="3"/>
      <c r="G75" s="4"/>
      <c r="H75" s="5"/>
    </row>
    <row r="76" spans="3:8">
      <c r="C76" s="3"/>
      <c r="D76" s="3"/>
      <c r="G76" s="4"/>
      <c r="H76" s="5"/>
    </row>
    <row r="77" spans="3:8">
      <c r="C77" s="3"/>
      <c r="D77" s="3"/>
      <c r="G77" s="4"/>
      <c r="H77" s="5"/>
    </row>
    <row r="78" spans="3:8">
      <c r="C78" s="3"/>
      <c r="D78" s="3"/>
      <c r="G78" s="4"/>
      <c r="H78" s="5"/>
    </row>
    <row r="79" spans="3:8">
      <c r="C79" s="3"/>
      <c r="D79" s="3"/>
      <c r="G79" s="4"/>
      <c r="H79" s="5"/>
    </row>
    <row r="80" spans="3:8">
      <c r="C80" s="3"/>
      <c r="D80" s="3"/>
      <c r="G80" s="4"/>
      <c r="H80" s="5"/>
    </row>
    <row r="81" spans="3:8">
      <c r="C81" s="3"/>
      <c r="D81" s="3"/>
      <c r="G81" s="4"/>
      <c r="H81" s="5"/>
    </row>
    <row r="82" spans="3:8">
      <c r="C82" s="3"/>
      <c r="D82" s="3"/>
      <c r="G82" s="4"/>
      <c r="H82" s="5"/>
    </row>
    <row r="83" spans="3:8">
      <c r="C83" s="3"/>
      <c r="D83" s="3"/>
      <c r="G83" s="4"/>
      <c r="H83" s="5"/>
    </row>
    <row r="84" spans="3:8">
      <c r="C84" s="3"/>
      <c r="D84" s="3"/>
      <c r="G84" s="4"/>
      <c r="H84" s="5"/>
    </row>
    <row r="85" spans="3:8">
      <c r="C85" s="3"/>
      <c r="D85" s="3"/>
      <c r="G85" s="4"/>
      <c r="H85" s="5"/>
    </row>
    <row r="86" spans="3:8">
      <c r="C86" s="3"/>
      <c r="D86" s="3"/>
      <c r="G86" s="4"/>
      <c r="H86" s="5"/>
    </row>
    <row r="87" spans="3:8">
      <c r="C87" s="3"/>
      <c r="D87" s="3"/>
      <c r="G87" s="4"/>
      <c r="H87" s="5"/>
    </row>
    <row r="88" spans="3:8">
      <c r="C88" s="3"/>
      <c r="D88" s="3"/>
      <c r="G88" s="4"/>
      <c r="H88" s="5"/>
    </row>
    <row r="89" spans="3:8">
      <c r="C89" s="3"/>
      <c r="D89" s="3"/>
      <c r="G89" s="4"/>
      <c r="H89" s="5"/>
    </row>
    <row r="90" spans="3:8">
      <c r="C90" s="3"/>
      <c r="D90" s="3"/>
      <c r="G90" s="4"/>
      <c r="H90" s="5"/>
    </row>
    <row r="91" spans="3:8">
      <c r="C91" s="3"/>
      <c r="D91" s="3"/>
      <c r="G91" s="4"/>
      <c r="H91" s="5"/>
    </row>
    <row r="92" spans="3:8">
      <c r="C92" s="3"/>
      <c r="D92" s="3"/>
      <c r="G92" s="4"/>
      <c r="H92" s="5"/>
    </row>
    <row r="93" spans="3:8">
      <c r="C93" s="3"/>
      <c r="D93" s="3"/>
      <c r="G93" s="4"/>
      <c r="H93" s="5"/>
    </row>
    <row r="94" spans="3:8">
      <c r="C94" s="3"/>
      <c r="D94" s="3"/>
      <c r="G94" s="4"/>
      <c r="H94" s="5"/>
    </row>
    <row r="95" spans="3:8">
      <c r="C95" s="3"/>
      <c r="D95" s="3"/>
      <c r="G95" s="4"/>
      <c r="H95" s="5"/>
    </row>
    <row r="96" spans="3:8">
      <c r="C96" s="3"/>
      <c r="D96" s="3"/>
      <c r="G96" s="4"/>
      <c r="H96" s="5"/>
    </row>
    <row r="97" spans="3:8">
      <c r="C97" s="3"/>
      <c r="D97" s="3"/>
      <c r="G97" s="4"/>
      <c r="H97" s="5"/>
    </row>
    <row r="98" spans="3:8">
      <c r="C98" s="3"/>
      <c r="D98" s="3"/>
      <c r="G98" s="4"/>
      <c r="H98" s="5"/>
    </row>
    <row r="99" spans="3:8">
      <c r="C99" s="3"/>
      <c r="D99" s="3"/>
      <c r="G99" s="4"/>
      <c r="H99" s="5"/>
    </row>
    <row r="100" spans="3:8">
      <c r="C100" s="3"/>
      <c r="D100" s="3"/>
      <c r="G100" s="4"/>
      <c r="H100" s="5"/>
    </row>
    <row r="101" spans="3:8">
      <c r="C101" s="3"/>
      <c r="D101" s="3"/>
      <c r="G101" s="4"/>
      <c r="H101" s="5"/>
    </row>
    <row r="102" spans="3:8">
      <c r="C102" s="3"/>
      <c r="D102" s="3"/>
      <c r="G102" s="4"/>
      <c r="H102" s="5"/>
    </row>
    <row r="103" spans="3:8">
      <c r="C103" s="3"/>
      <c r="D103" s="3"/>
      <c r="G103" s="4"/>
      <c r="H103" s="5"/>
    </row>
    <row r="104" spans="3:8">
      <c r="C104" s="3"/>
      <c r="D104" s="3"/>
      <c r="G104" s="4"/>
      <c r="H104" s="5"/>
    </row>
    <row r="105" spans="3:8">
      <c r="C105" s="3"/>
      <c r="D105" s="3"/>
      <c r="G105" s="4"/>
      <c r="H105" s="5"/>
    </row>
    <row r="106" spans="3:8">
      <c r="C106" s="3"/>
      <c r="D106" s="3"/>
      <c r="G106" s="4"/>
      <c r="H106" s="5"/>
    </row>
    <row r="107" spans="3:8">
      <c r="C107" s="3"/>
      <c r="D107" s="3"/>
      <c r="G107" s="4"/>
      <c r="H107" s="5"/>
    </row>
    <row r="108" spans="3:8">
      <c r="C108" s="3"/>
      <c r="D108" s="3"/>
      <c r="G108" s="4"/>
      <c r="H108" s="5"/>
    </row>
    <row r="109" spans="3:8">
      <c r="C109" s="3"/>
      <c r="D109" s="3"/>
      <c r="G109" s="4"/>
      <c r="H109" s="5"/>
    </row>
    <row r="110" spans="3:8">
      <c r="C110" s="3"/>
      <c r="D110" s="3"/>
      <c r="G110" s="4"/>
      <c r="H110" s="5"/>
    </row>
    <row r="111" spans="3:8">
      <c r="C111" s="3"/>
      <c r="D111" s="3"/>
      <c r="G111" s="4"/>
      <c r="H111" s="5"/>
    </row>
    <row r="112" spans="3:8">
      <c r="C112" s="3"/>
      <c r="D112" s="3"/>
      <c r="G112" s="4"/>
      <c r="H112" s="5"/>
    </row>
    <row r="113" spans="3:8">
      <c r="C113" s="3"/>
      <c r="D113" s="3"/>
      <c r="G113" s="4"/>
      <c r="H113" s="5"/>
    </row>
    <row r="114" spans="3:8">
      <c r="C114" s="3"/>
      <c r="D114" s="3"/>
      <c r="G114" s="4"/>
      <c r="H114" s="5"/>
    </row>
    <row r="115" spans="3:8">
      <c r="C115" s="3"/>
      <c r="D115" s="3"/>
      <c r="G115" s="4"/>
      <c r="H115" s="5"/>
    </row>
    <row r="116" spans="3:8">
      <c r="C116" s="3"/>
      <c r="D116" s="3"/>
      <c r="G116" s="4"/>
      <c r="H116" s="5"/>
    </row>
    <row r="117" spans="3:8">
      <c r="C117" s="3"/>
      <c r="D117" s="3"/>
      <c r="G117" s="4"/>
      <c r="H117" s="5"/>
    </row>
    <row r="118" spans="3:8">
      <c r="C118" s="3"/>
      <c r="D118" s="3"/>
      <c r="G118" s="4"/>
      <c r="H118" s="5"/>
    </row>
    <row r="119" spans="3:8">
      <c r="C119" s="3"/>
      <c r="D119" s="3"/>
      <c r="G119" s="4"/>
      <c r="H119" s="5"/>
    </row>
    <row r="120" spans="3:8">
      <c r="C120" s="3"/>
      <c r="D120" s="3"/>
      <c r="G120" s="4"/>
      <c r="H120" s="5"/>
    </row>
    <row r="121" spans="3:8">
      <c r="C121" s="3"/>
      <c r="D121" s="3"/>
      <c r="G121" s="4"/>
      <c r="H121" s="5"/>
    </row>
    <row r="122" spans="3:8">
      <c r="C122" s="3"/>
      <c r="D122" s="3"/>
      <c r="G122" s="4"/>
      <c r="H122" s="5"/>
    </row>
    <row r="123" spans="3:8">
      <c r="C123" s="3"/>
      <c r="D123" s="3"/>
      <c r="G123" s="4"/>
      <c r="H123" s="5"/>
    </row>
    <row r="124" spans="3:8">
      <c r="C124" s="3"/>
      <c r="D124" s="3"/>
      <c r="G124" s="4"/>
      <c r="H124" s="5"/>
    </row>
    <row r="125" spans="3:8">
      <c r="C125" s="3"/>
      <c r="D125" s="3"/>
      <c r="G125" s="4"/>
      <c r="H125" s="5"/>
    </row>
    <row r="126" spans="3:8">
      <c r="C126" s="3"/>
      <c r="D126" s="3"/>
      <c r="G126" s="4"/>
      <c r="H126" s="5"/>
    </row>
    <row r="127" spans="3:8">
      <c r="C127" s="3"/>
      <c r="D127" s="3"/>
      <c r="G127" s="4"/>
      <c r="H127" s="5"/>
    </row>
    <row r="128" spans="3:8">
      <c r="C128" s="3"/>
      <c r="D128" s="3"/>
      <c r="G128" s="4"/>
      <c r="H128" s="5"/>
    </row>
    <row r="129" spans="3:8">
      <c r="C129" s="3"/>
      <c r="D129" s="3"/>
      <c r="G129" s="4"/>
      <c r="H129" s="5"/>
    </row>
    <row r="130" spans="3:8">
      <c r="C130" s="3"/>
      <c r="D130" s="3"/>
      <c r="G130" s="4"/>
      <c r="H130" s="5"/>
    </row>
    <row r="131" spans="3:8">
      <c r="C131" s="3"/>
      <c r="D131" s="3"/>
      <c r="G131" s="4"/>
      <c r="H131" s="5"/>
    </row>
    <row r="132" spans="3:8">
      <c r="C132" s="3"/>
      <c r="D132" s="3"/>
      <c r="G132" s="4"/>
      <c r="H132" s="5"/>
    </row>
    <row r="133" spans="3:8">
      <c r="C133" s="3"/>
      <c r="D133" s="3"/>
      <c r="G133" s="4"/>
      <c r="H133" s="5"/>
    </row>
    <row r="134" spans="3:8">
      <c r="C134" s="3"/>
      <c r="D134" s="3"/>
      <c r="G134" s="4"/>
      <c r="H134" s="5"/>
    </row>
    <row r="135" spans="3:8">
      <c r="C135" s="3"/>
      <c r="D135" s="3"/>
      <c r="G135" s="4"/>
      <c r="H135" s="5"/>
    </row>
    <row r="136" spans="3:8">
      <c r="C136" s="3"/>
      <c r="D136" s="3"/>
      <c r="G136" s="4"/>
      <c r="H136" s="5"/>
    </row>
    <row r="137" spans="3:8">
      <c r="C137" s="3"/>
      <c r="D137" s="3"/>
      <c r="G137" s="4"/>
      <c r="H137" s="5"/>
    </row>
    <row r="138" spans="3:8">
      <c r="C138" s="3"/>
      <c r="D138" s="3"/>
      <c r="G138" s="4"/>
      <c r="H138" s="5"/>
    </row>
    <row r="139" spans="3:8">
      <c r="C139" s="3"/>
      <c r="D139" s="3"/>
      <c r="G139" s="4"/>
      <c r="H139" s="5"/>
    </row>
    <row r="140" spans="3:8">
      <c r="C140" s="3"/>
      <c r="D140" s="3"/>
      <c r="G140" s="4"/>
      <c r="H140" s="5"/>
    </row>
    <row r="141" spans="3:8">
      <c r="C141" s="3"/>
      <c r="D141" s="3"/>
      <c r="G141" s="4"/>
      <c r="H141" s="5"/>
    </row>
    <row r="142" spans="3:8">
      <c r="C142" s="3"/>
      <c r="D142" s="3"/>
      <c r="G142" s="4"/>
      <c r="H142" s="5"/>
    </row>
    <row r="143" spans="3:8">
      <c r="C143" s="3"/>
      <c r="D143" s="3"/>
      <c r="G143" s="4"/>
      <c r="H143" s="5"/>
    </row>
    <row r="144" spans="3:8">
      <c r="C144" s="3"/>
      <c r="D144" s="3"/>
      <c r="G144" s="4"/>
      <c r="H144" s="5"/>
    </row>
    <row r="145" spans="3:8">
      <c r="C145" s="3"/>
      <c r="D145" s="3"/>
      <c r="G145" s="4"/>
      <c r="H145" s="5"/>
    </row>
    <row r="146" spans="3:8">
      <c r="C146" s="3"/>
      <c r="D146" s="3"/>
      <c r="G146" s="4"/>
      <c r="H146" s="5"/>
    </row>
    <row r="147" spans="3:8">
      <c r="C147" s="3"/>
      <c r="D147" s="3"/>
      <c r="G147" s="4"/>
      <c r="H147" s="5"/>
    </row>
    <row r="148" spans="3:8">
      <c r="C148" s="3"/>
      <c r="D148" s="3"/>
      <c r="G148" s="4"/>
      <c r="H148" s="5"/>
    </row>
    <row r="149" spans="3:8">
      <c r="C149" s="3"/>
      <c r="D149" s="3"/>
      <c r="G149" s="4"/>
      <c r="H149" s="5"/>
    </row>
    <row r="150" spans="3:8">
      <c r="C150" s="3"/>
      <c r="D150" s="3"/>
      <c r="G150" s="4"/>
      <c r="H150" s="5"/>
    </row>
    <row r="151" spans="3:8">
      <c r="C151" s="3"/>
      <c r="D151" s="3"/>
      <c r="G151" s="4"/>
      <c r="H151" s="5"/>
    </row>
    <row r="152" spans="3:8">
      <c r="C152" s="3"/>
      <c r="D152" s="3"/>
      <c r="G152" s="4"/>
      <c r="H152" s="5"/>
    </row>
    <row r="153" spans="3:8">
      <c r="C153" s="3"/>
      <c r="D153" s="3"/>
      <c r="G153" s="4"/>
      <c r="H153" s="5"/>
    </row>
    <row r="154" spans="3:8">
      <c r="C154" s="3"/>
      <c r="D154" s="3"/>
      <c r="G154" s="4"/>
      <c r="H154" s="5"/>
    </row>
    <row r="155" spans="3:8">
      <c r="C155" s="3"/>
      <c r="D155" s="3"/>
      <c r="G155" s="4"/>
      <c r="H155" s="5"/>
    </row>
    <row r="156" spans="3:8">
      <c r="C156" s="3"/>
      <c r="D156" s="3"/>
      <c r="G156" s="4"/>
      <c r="H156" s="5"/>
    </row>
    <row r="157" spans="3:8">
      <c r="C157" s="3"/>
      <c r="D157" s="3"/>
      <c r="G157" s="4"/>
      <c r="H157" s="5"/>
    </row>
    <row r="158" spans="3:8">
      <c r="C158" s="3"/>
      <c r="D158" s="3"/>
      <c r="G158" s="4"/>
      <c r="H158" s="5"/>
    </row>
    <row r="159" spans="3:8">
      <c r="C159" s="3"/>
      <c r="D159" s="3"/>
      <c r="G159" s="4"/>
      <c r="H159" s="5"/>
    </row>
    <row r="160" spans="3:8">
      <c r="C160" s="3"/>
      <c r="D160" s="3"/>
      <c r="G160" s="4"/>
      <c r="H160" s="5"/>
    </row>
    <row r="161" spans="3:8">
      <c r="C161" s="3"/>
      <c r="D161" s="3"/>
      <c r="G161" s="4"/>
      <c r="H161" s="5"/>
    </row>
    <row r="162" spans="3:8">
      <c r="C162" s="3"/>
      <c r="D162" s="3"/>
      <c r="G162" s="4"/>
      <c r="H162" s="5"/>
    </row>
    <row r="163" spans="3:8">
      <c r="C163" s="3"/>
      <c r="D163" s="3"/>
      <c r="G163" s="4"/>
      <c r="H163" s="5"/>
    </row>
    <row r="164" spans="3:8">
      <c r="C164" s="3"/>
      <c r="D164" s="3"/>
      <c r="G164" s="4"/>
      <c r="H164" s="5"/>
    </row>
    <row r="165" spans="3:8">
      <c r="C165" s="3"/>
      <c r="D165" s="3"/>
      <c r="G165" s="4"/>
      <c r="H165" s="5"/>
    </row>
    <row r="166" spans="3:8">
      <c r="C166" s="3"/>
      <c r="D166" s="3"/>
      <c r="G166" s="4"/>
      <c r="H166" s="5"/>
    </row>
    <row r="167" spans="3:8">
      <c r="C167" s="3"/>
      <c r="D167" s="3"/>
      <c r="G167" s="4"/>
      <c r="H167" s="5"/>
    </row>
    <row r="168" spans="3:8">
      <c r="C168" s="3"/>
      <c r="D168" s="3"/>
      <c r="G168" s="4"/>
      <c r="H168" s="5"/>
    </row>
    <row r="169" spans="3:8">
      <c r="C169" s="3"/>
      <c r="D169" s="3"/>
      <c r="G169" s="4"/>
      <c r="H169" s="5"/>
    </row>
    <row r="170" spans="3:8">
      <c r="C170" s="3"/>
      <c r="D170" s="3"/>
      <c r="G170" s="4"/>
      <c r="H170" s="5"/>
    </row>
    <row r="171" spans="3:8">
      <c r="C171" s="3"/>
      <c r="D171" s="3"/>
      <c r="G171" s="4"/>
      <c r="H171" s="5"/>
    </row>
    <row r="172" spans="3:8">
      <c r="C172" s="3"/>
      <c r="D172" s="3"/>
      <c r="G172" s="4"/>
      <c r="H172" s="5"/>
    </row>
    <row r="173" spans="3:8">
      <c r="C173" s="3"/>
      <c r="D173" s="3"/>
      <c r="G173" s="4"/>
      <c r="H173" s="5"/>
    </row>
    <row r="174" spans="3:8">
      <c r="C174" s="3"/>
      <c r="D174" s="3"/>
      <c r="G174" s="4"/>
      <c r="H174" s="5"/>
    </row>
    <row r="175" spans="3:8">
      <c r="C175" s="3"/>
      <c r="D175" s="3"/>
      <c r="G175" s="4"/>
      <c r="H175" s="5"/>
    </row>
    <row r="176" spans="3:8">
      <c r="C176" s="3"/>
      <c r="D176" s="3"/>
      <c r="G176" s="4"/>
      <c r="H176" s="5"/>
    </row>
    <row r="177" spans="3:8">
      <c r="C177" s="3"/>
      <c r="D177" s="3"/>
      <c r="G177" s="4"/>
      <c r="H177" s="5"/>
    </row>
    <row r="178" spans="3:8">
      <c r="C178" s="3"/>
      <c r="D178" s="3"/>
      <c r="G178" s="4"/>
      <c r="H178" s="5"/>
    </row>
    <row r="179" spans="3:8">
      <c r="C179" s="3"/>
      <c r="D179" s="3"/>
      <c r="G179" s="4"/>
      <c r="H179" s="5"/>
    </row>
    <row r="180" spans="3:8">
      <c r="C180" s="3"/>
      <c r="D180" s="3"/>
      <c r="G180" s="4"/>
      <c r="H180" s="5"/>
    </row>
    <row r="181" spans="3:8">
      <c r="C181" s="3"/>
      <c r="D181" s="3"/>
      <c r="G181" s="4"/>
      <c r="H181" s="5"/>
    </row>
    <row r="182" spans="3:8">
      <c r="C182" s="3"/>
      <c r="D182" s="3"/>
      <c r="G182" s="4"/>
      <c r="H182" s="5"/>
    </row>
    <row r="183" spans="3:8">
      <c r="C183" s="3"/>
      <c r="D183" s="3"/>
      <c r="G183" s="4"/>
      <c r="H183" s="5"/>
    </row>
    <row r="184" spans="3:8">
      <c r="C184" s="3"/>
      <c r="D184" s="3"/>
      <c r="G184" s="4"/>
      <c r="H184" s="5"/>
    </row>
    <row r="185" spans="3:8">
      <c r="C185" s="3"/>
      <c r="D185" s="3"/>
      <c r="G185" s="4"/>
      <c r="H185" s="5"/>
    </row>
    <row r="186" spans="3:8">
      <c r="C186" s="3"/>
      <c r="D186" s="3"/>
      <c r="G186" s="4"/>
      <c r="H186" s="5"/>
    </row>
    <row r="187" spans="3:8">
      <c r="C187" s="3"/>
      <c r="D187" s="3"/>
      <c r="G187" s="4"/>
      <c r="H187" s="5"/>
    </row>
    <row r="188" spans="3:8">
      <c r="C188" s="3"/>
      <c r="D188" s="3"/>
      <c r="G188" s="4"/>
      <c r="H188" s="5"/>
    </row>
    <row r="189" spans="3:8">
      <c r="C189" s="3"/>
      <c r="D189" s="3"/>
      <c r="G189" s="4"/>
      <c r="H189" s="5"/>
    </row>
    <row r="190" spans="3:8">
      <c r="C190" s="3"/>
      <c r="D190" s="3"/>
      <c r="G190" s="4"/>
      <c r="H190" s="5"/>
    </row>
    <row r="191" spans="3:8">
      <c r="C191" s="3"/>
      <c r="D191" s="3"/>
      <c r="G191" s="4"/>
      <c r="H191" s="5"/>
    </row>
    <row r="192" spans="3:8">
      <c r="C192" s="3"/>
      <c r="D192" s="3"/>
      <c r="G192" s="4"/>
      <c r="H192" s="5"/>
    </row>
    <row r="193" spans="3:8">
      <c r="C193" s="3"/>
      <c r="D193" s="3"/>
      <c r="G193" s="4"/>
      <c r="H193" s="5"/>
    </row>
    <row r="194" spans="3:8">
      <c r="C194" s="3"/>
      <c r="D194" s="3"/>
      <c r="G194" s="4"/>
      <c r="H194" s="5"/>
    </row>
    <row r="195" spans="3:8">
      <c r="C195" s="3"/>
      <c r="D195" s="3"/>
      <c r="G195" s="4"/>
      <c r="H195" s="5"/>
    </row>
    <row r="196" spans="3:8">
      <c r="C196" s="3"/>
      <c r="D196" s="3"/>
      <c r="G196" s="4"/>
      <c r="H196" s="5"/>
    </row>
    <row r="197" spans="3:8">
      <c r="C197" s="3"/>
      <c r="D197" s="3"/>
      <c r="G197" s="4"/>
      <c r="H197" s="5"/>
    </row>
    <row r="198" spans="3:8">
      <c r="C198" s="3"/>
      <c r="D198" s="3"/>
      <c r="G198" s="4"/>
      <c r="H198" s="5"/>
    </row>
    <row r="199" spans="3:8">
      <c r="C199" s="3"/>
      <c r="D199" s="3"/>
      <c r="G199" s="4"/>
      <c r="H199" s="5"/>
    </row>
    <row r="200" spans="3:8">
      <c r="C200" s="3"/>
      <c r="D200" s="3"/>
      <c r="G200" s="4"/>
      <c r="H200" s="5"/>
    </row>
    <row r="201" spans="3:8">
      <c r="C201" s="3"/>
      <c r="D201" s="3"/>
      <c r="G201" s="4"/>
      <c r="H201" s="5"/>
    </row>
    <row r="202" spans="3:8">
      <c r="C202" s="3"/>
      <c r="D202" s="3"/>
      <c r="G202" s="4"/>
      <c r="H202" s="5"/>
    </row>
    <row r="203" spans="3:8">
      <c r="C203" s="3"/>
      <c r="D203" s="3"/>
      <c r="G203" s="4"/>
      <c r="H203" s="5"/>
    </row>
    <row r="204" spans="3:8">
      <c r="C204" s="3"/>
      <c r="D204" s="3"/>
      <c r="G204" s="4"/>
      <c r="H204" s="5"/>
    </row>
    <row r="205" spans="3:8">
      <c r="C205" s="3"/>
      <c r="D205" s="3"/>
      <c r="G205" s="4"/>
      <c r="H205" s="5"/>
    </row>
    <row r="206" spans="3:8">
      <c r="C206" s="3"/>
      <c r="D206" s="3"/>
      <c r="G206" s="4"/>
      <c r="H206" s="5"/>
    </row>
    <row r="207" spans="3:8">
      <c r="C207" s="3"/>
      <c r="D207" s="3"/>
      <c r="G207" s="4"/>
      <c r="H207" s="5"/>
    </row>
    <row r="208" spans="3:8">
      <c r="C208" s="3"/>
      <c r="D208" s="3"/>
      <c r="G208" s="4"/>
      <c r="H208" s="5"/>
    </row>
    <row r="209" spans="3:8">
      <c r="C209" s="3"/>
      <c r="D209" s="3"/>
      <c r="G209" s="4"/>
      <c r="H209" s="5"/>
    </row>
    <row r="210" spans="3:8">
      <c r="C210" s="3"/>
      <c r="D210" s="3"/>
      <c r="G210" s="4"/>
      <c r="H210" s="5"/>
    </row>
    <row r="211" spans="3:8">
      <c r="C211" s="3"/>
      <c r="D211" s="3"/>
      <c r="G211" s="4"/>
      <c r="H211" s="5"/>
    </row>
    <row r="212" spans="3:8">
      <c r="C212" s="3"/>
      <c r="D212" s="3"/>
      <c r="G212" s="4"/>
      <c r="H212" s="5"/>
    </row>
    <row r="213" spans="3:8">
      <c r="C213" s="3"/>
      <c r="D213" s="3"/>
      <c r="G213" s="4"/>
      <c r="H213" s="5"/>
    </row>
    <row r="214" spans="3:8">
      <c r="C214" s="3"/>
      <c r="D214" s="3"/>
      <c r="G214" s="4"/>
      <c r="H214" s="5"/>
    </row>
    <row r="215" spans="3:8">
      <c r="C215" s="3"/>
      <c r="D215" s="3"/>
      <c r="G215" s="4"/>
      <c r="H215" s="5"/>
    </row>
    <row r="216" spans="3:8">
      <c r="C216" s="3"/>
      <c r="D216" s="3"/>
      <c r="G216" s="4"/>
      <c r="H216" s="5"/>
    </row>
    <row r="217" spans="3:8">
      <c r="C217" s="3"/>
      <c r="D217" s="3"/>
      <c r="G217" s="4"/>
      <c r="H217" s="5"/>
    </row>
    <row r="218" spans="3:8">
      <c r="C218" s="3"/>
      <c r="D218" s="3"/>
      <c r="G218" s="4"/>
      <c r="H218" s="5"/>
    </row>
    <row r="219" spans="3:8">
      <c r="C219" s="3"/>
      <c r="D219" s="3"/>
      <c r="G219" s="4"/>
      <c r="H219" s="5"/>
    </row>
    <row r="220" spans="3:8">
      <c r="C220" s="3"/>
      <c r="D220" s="3"/>
      <c r="G220" s="4"/>
      <c r="H220" s="5"/>
    </row>
    <row r="221" spans="3:8">
      <c r="C221" s="3"/>
      <c r="D221" s="3"/>
      <c r="G221" s="4"/>
      <c r="H221" s="5"/>
    </row>
    <row r="222" spans="3:8">
      <c r="C222" s="3"/>
      <c r="D222" s="3"/>
      <c r="G222" s="4"/>
      <c r="H222" s="5"/>
    </row>
    <row r="223" spans="3:8">
      <c r="C223" s="3"/>
      <c r="D223" s="3"/>
      <c r="G223" s="4"/>
      <c r="H223" s="5"/>
    </row>
    <row r="224" spans="3:8">
      <c r="C224" s="3"/>
      <c r="D224" s="3"/>
      <c r="G224" s="4"/>
      <c r="H224" s="5"/>
    </row>
    <row r="225" spans="3:8">
      <c r="C225" s="3"/>
      <c r="D225" s="3"/>
      <c r="G225" s="4"/>
      <c r="H225" s="5"/>
    </row>
    <row r="226" spans="3:8">
      <c r="C226" s="3"/>
      <c r="D226" s="3"/>
      <c r="G226" s="4"/>
      <c r="H226" s="5"/>
    </row>
    <row r="227" spans="3:8">
      <c r="C227" s="3"/>
      <c r="D227" s="3"/>
      <c r="G227" s="4"/>
      <c r="H227" s="5"/>
    </row>
    <row r="228" spans="3:8">
      <c r="C228" s="3"/>
      <c r="D228" s="3"/>
      <c r="G228" s="4"/>
      <c r="H228" s="5"/>
    </row>
    <row r="229" spans="3:8">
      <c r="C229" s="3"/>
      <c r="D229" s="3"/>
      <c r="G229" s="4"/>
      <c r="H229" s="5"/>
    </row>
    <row r="230" spans="3:8">
      <c r="C230" s="3"/>
      <c r="D230" s="3"/>
      <c r="G230" s="4"/>
      <c r="H230" s="5"/>
    </row>
    <row r="231" spans="3:8">
      <c r="C231" s="3"/>
      <c r="D231" s="3"/>
      <c r="G231" s="4"/>
      <c r="H231" s="5"/>
    </row>
    <row r="232" spans="3:8">
      <c r="C232" s="3"/>
      <c r="D232" s="3"/>
      <c r="G232" s="4"/>
      <c r="H232" s="5"/>
    </row>
    <row r="233" spans="3:8">
      <c r="C233" s="3"/>
      <c r="D233" s="3"/>
      <c r="G233" s="4"/>
      <c r="H233" s="5"/>
    </row>
    <row r="234" spans="3:8">
      <c r="C234" s="3"/>
      <c r="D234" s="3"/>
      <c r="G234" s="4"/>
      <c r="H234" s="5"/>
    </row>
    <row r="235" spans="3:8">
      <c r="C235" s="3"/>
      <c r="D235" s="3"/>
      <c r="G235" s="4"/>
      <c r="H235" s="5"/>
    </row>
    <row r="236" spans="3:8">
      <c r="C236" s="3"/>
      <c r="D236" s="3"/>
      <c r="G236" s="4"/>
      <c r="H236" s="5"/>
    </row>
    <row r="237" spans="3:8">
      <c r="C237" s="3"/>
      <c r="D237" s="3"/>
      <c r="G237" s="4"/>
      <c r="H237" s="5"/>
    </row>
    <row r="238" spans="3:8">
      <c r="C238" s="3"/>
      <c r="D238" s="3"/>
      <c r="G238" s="4"/>
      <c r="H238" s="5"/>
    </row>
    <row r="239" spans="3:8">
      <c r="C239" s="3"/>
      <c r="D239" s="3"/>
      <c r="G239" s="4"/>
      <c r="H239" s="5"/>
    </row>
    <row r="240" spans="3:8">
      <c r="C240" s="3"/>
      <c r="D240" s="3"/>
      <c r="G240" s="4"/>
      <c r="H240" s="5"/>
    </row>
    <row r="241" spans="3:8">
      <c r="C241" s="3"/>
      <c r="D241" s="3"/>
      <c r="G241" s="4"/>
      <c r="H241" s="5"/>
    </row>
    <row r="242" spans="3:8">
      <c r="C242" s="3"/>
      <c r="D242" s="3"/>
      <c r="G242" s="4"/>
      <c r="H242" s="5"/>
    </row>
    <row r="243" spans="3:8">
      <c r="C243" s="3"/>
      <c r="D243" s="3"/>
      <c r="G243" s="4"/>
      <c r="H243" s="5"/>
    </row>
    <row r="244" spans="3:8">
      <c r="C244" s="3"/>
      <c r="D244" s="3"/>
      <c r="G244" s="4"/>
      <c r="H244" s="5"/>
    </row>
    <row r="245" spans="3:8">
      <c r="C245" s="3"/>
      <c r="D245" s="3"/>
      <c r="G245" s="4"/>
      <c r="H245" s="5"/>
    </row>
    <row r="246" spans="3:8">
      <c r="C246" s="3"/>
      <c r="D246" s="3"/>
      <c r="G246" s="4"/>
      <c r="H246" s="5"/>
    </row>
    <row r="247" spans="3:8">
      <c r="C247" s="3"/>
      <c r="D247" s="3"/>
      <c r="G247" s="4"/>
      <c r="H247" s="5"/>
    </row>
    <row r="248" spans="3:8">
      <c r="C248" s="3"/>
      <c r="D248" s="3"/>
      <c r="G248" s="4"/>
      <c r="H248" s="5"/>
    </row>
    <row r="249" spans="3:8">
      <c r="C249" s="3"/>
      <c r="D249" s="3"/>
      <c r="G249" s="4"/>
      <c r="H249" s="5"/>
    </row>
    <row r="250" spans="3:8">
      <c r="C250" s="3"/>
      <c r="D250" s="3"/>
      <c r="G250" s="4"/>
      <c r="H250" s="5"/>
    </row>
    <row r="251" spans="3:8">
      <c r="C251" s="3"/>
      <c r="D251" s="3"/>
      <c r="G251" s="4"/>
      <c r="H251" s="5"/>
    </row>
    <row r="252" spans="3:8">
      <c r="C252" s="3"/>
      <c r="D252" s="3"/>
      <c r="G252" s="4"/>
      <c r="H252" s="5"/>
    </row>
    <row r="253" spans="3:8">
      <c r="C253" s="3"/>
      <c r="D253" s="3"/>
      <c r="G253" s="4"/>
      <c r="H253" s="5"/>
    </row>
    <row r="254" spans="3:8">
      <c r="C254" s="3"/>
      <c r="D254" s="3"/>
      <c r="G254" s="4"/>
      <c r="H254" s="5"/>
    </row>
    <row r="255" spans="3:8">
      <c r="C255" s="3"/>
      <c r="D255" s="3"/>
      <c r="G255" s="4"/>
      <c r="H255" s="5"/>
    </row>
    <row r="256" spans="3:8">
      <c r="C256" s="3"/>
      <c r="D256" s="3"/>
      <c r="G256" s="4"/>
      <c r="H256" s="5"/>
    </row>
    <row r="257" spans="3:8">
      <c r="C257" s="3"/>
      <c r="D257" s="3"/>
      <c r="G257" s="4"/>
      <c r="H257" s="5"/>
    </row>
    <row r="258" spans="3:8">
      <c r="C258" s="3"/>
      <c r="D258" s="3"/>
      <c r="G258" s="4"/>
      <c r="H258" s="5"/>
    </row>
    <row r="259" spans="3:8">
      <c r="C259" s="3"/>
      <c r="D259" s="3"/>
      <c r="G259" s="4"/>
      <c r="H259" s="5"/>
    </row>
    <row r="260" spans="3:8">
      <c r="C260" s="3"/>
      <c r="D260" s="3"/>
      <c r="G260" s="4"/>
      <c r="H260" s="5"/>
    </row>
    <row r="261" spans="3:8">
      <c r="C261" s="3"/>
      <c r="D261" s="3"/>
      <c r="G261" s="4"/>
      <c r="H261" s="5"/>
    </row>
    <row r="262" spans="3:8">
      <c r="C262" s="3"/>
      <c r="D262" s="3"/>
      <c r="G262" s="4"/>
      <c r="H262" s="5"/>
    </row>
    <row r="263" spans="3:8">
      <c r="C263" s="3"/>
      <c r="D263" s="3"/>
      <c r="G263" s="4"/>
      <c r="H263" s="5"/>
    </row>
    <row r="264" spans="3:8">
      <c r="C264" s="3"/>
      <c r="D264" s="3"/>
      <c r="G264" s="4"/>
      <c r="H264" s="5"/>
    </row>
    <row r="265" spans="3:8">
      <c r="C265" s="3"/>
      <c r="D265" s="3"/>
      <c r="G265" s="4"/>
      <c r="H265" s="5"/>
    </row>
    <row r="266" spans="3:8">
      <c r="C266" s="3"/>
      <c r="D266" s="3"/>
      <c r="G266" s="4"/>
      <c r="H266" s="5"/>
    </row>
    <row r="267" spans="3:8">
      <c r="C267" s="3"/>
      <c r="D267" s="3"/>
      <c r="G267" s="4"/>
      <c r="H267" s="5"/>
    </row>
    <row r="268" spans="3:8">
      <c r="C268" s="3"/>
      <c r="D268" s="3"/>
      <c r="G268" s="4"/>
      <c r="H268" s="5"/>
    </row>
    <row r="269" spans="3:8">
      <c r="C269" s="3"/>
      <c r="D269" s="3"/>
      <c r="G269" s="4"/>
      <c r="H269" s="5"/>
    </row>
    <row r="270" spans="3:8">
      <c r="C270" s="3"/>
      <c r="D270" s="3"/>
      <c r="G270" s="4"/>
      <c r="H270" s="5"/>
    </row>
    <row r="271" spans="3:8">
      <c r="C271" s="3"/>
      <c r="D271" s="3"/>
      <c r="G271" s="4"/>
      <c r="H271" s="5"/>
    </row>
    <row r="272" spans="3:8">
      <c r="C272" s="3"/>
      <c r="D272" s="3"/>
      <c r="G272" s="4"/>
      <c r="H272" s="5"/>
    </row>
    <row r="273" spans="3:8">
      <c r="C273" s="3"/>
      <c r="D273" s="3"/>
      <c r="G273" s="4"/>
      <c r="H273" s="5"/>
    </row>
    <row r="274" spans="3:8">
      <c r="C274" s="3"/>
      <c r="D274" s="3"/>
      <c r="G274" s="4"/>
      <c r="H274" s="5"/>
    </row>
    <row r="275" spans="3:8">
      <c r="C275" s="3"/>
      <c r="D275" s="3"/>
      <c r="G275" s="4"/>
      <c r="H275" s="5"/>
    </row>
    <row r="276" spans="3:8">
      <c r="C276" s="3"/>
      <c r="D276" s="3"/>
      <c r="G276" s="4"/>
      <c r="H276" s="5"/>
    </row>
    <row r="277" spans="3:8">
      <c r="C277" s="3"/>
      <c r="D277" s="3"/>
      <c r="G277" s="4"/>
      <c r="H277" s="5"/>
    </row>
    <row r="278" spans="3:8">
      <c r="C278" s="3"/>
      <c r="D278" s="3"/>
      <c r="G278" s="4"/>
      <c r="H278" s="5"/>
    </row>
    <row r="279" spans="3:8">
      <c r="C279" s="3"/>
      <c r="D279" s="3"/>
      <c r="G279" s="4"/>
      <c r="H279" s="5"/>
    </row>
    <row r="280" spans="3:8">
      <c r="C280" s="3"/>
      <c r="D280" s="3"/>
      <c r="G280" s="4"/>
      <c r="H280" s="5"/>
    </row>
    <row r="281" spans="3:8">
      <c r="C281" s="3"/>
      <c r="D281" s="3"/>
      <c r="G281" s="4"/>
      <c r="H281" s="5"/>
    </row>
    <row r="282" spans="3:8">
      <c r="C282" s="3"/>
      <c r="D282" s="3"/>
      <c r="G282" s="4"/>
      <c r="H282" s="5"/>
    </row>
    <row r="283" spans="3:8">
      <c r="C283" s="3"/>
      <c r="D283" s="3"/>
      <c r="G283" s="4"/>
      <c r="H283" s="5"/>
    </row>
    <row r="284" spans="3:8">
      <c r="C284" s="3"/>
      <c r="D284" s="3"/>
      <c r="G284" s="4"/>
      <c r="H284" s="5"/>
    </row>
    <row r="285" spans="3:8">
      <c r="C285" s="3"/>
      <c r="D285" s="3"/>
      <c r="G285" s="4"/>
      <c r="H285" s="5"/>
    </row>
    <row r="286" spans="3:8">
      <c r="C286" s="3"/>
      <c r="D286" s="3"/>
      <c r="G286" s="4"/>
      <c r="H286" s="5"/>
    </row>
    <row r="287" spans="3:8">
      <c r="C287" s="3"/>
      <c r="D287" s="3"/>
      <c r="G287" s="4"/>
      <c r="H287" s="5"/>
    </row>
    <row r="288" spans="3:8">
      <c r="C288" s="3"/>
      <c r="D288" s="3"/>
      <c r="G288" s="4"/>
      <c r="H288" s="5"/>
    </row>
    <row r="289" spans="3:8">
      <c r="C289" s="3"/>
      <c r="D289" s="3"/>
      <c r="G289" s="4"/>
      <c r="H289" s="5"/>
    </row>
    <row r="290" spans="3:8">
      <c r="C290" s="3"/>
      <c r="D290" s="3"/>
      <c r="G290" s="4"/>
      <c r="H290" s="5"/>
    </row>
    <row r="291" spans="3:8">
      <c r="C291" s="3"/>
      <c r="D291" s="3"/>
      <c r="G291" s="4"/>
      <c r="H291" s="5"/>
    </row>
    <row r="292" spans="3:8">
      <c r="C292" s="3"/>
      <c r="D292" s="3"/>
      <c r="G292" s="4"/>
      <c r="H292" s="5"/>
    </row>
    <row r="293" spans="3:8">
      <c r="C293" s="3"/>
      <c r="D293" s="3"/>
      <c r="G293" s="4"/>
      <c r="H293" s="5"/>
    </row>
    <row r="294" spans="3:8">
      <c r="C294" s="3"/>
      <c r="D294" s="3"/>
      <c r="G294" s="4"/>
      <c r="H294" s="5"/>
    </row>
    <row r="295" spans="3:8">
      <c r="C295" s="3"/>
      <c r="D295" s="3"/>
      <c r="G295" s="4"/>
      <c r="H295" s="5"/>
    </row>
    <row r="296" spans="3:8">
      <c r="C296" s="3"/>
      <c r="D296" s="3"/>
      <c r="G296" s="4"/>
      <c r="H296" s="5"/>
    </row>
    <row r="297" spans="3:8">
      <c r="C297" s="3"/>
      <c r="D297" s="3"/>
      <c r="G297" s="4"/>
      <c r="H297" s="5"/>
    </row>
    <row r="298" spans="3:8">
      <c r="C298" s="3"/>
      <c r="D298" s="3"/>
      <c r="G298" s="4"/>
      <c r="H298" s="5"/>
    </row>
    <row r="299" spans="3:8">
      <c r="C299" s="3"/>
      <c r="D299" s="3"/>
      <c r="G299" s="4"/>
      <c r="H299" s="5"/>
    </row>
    <row r="300" spans="3:8">
      <c r="C300" s="3"/>
      <c r="D300" s="3"/>
      <c r="G300" s="4"/>
      <c r="H300" s="5"/>
    </row>
    <row r="301" spans="3:8">
      <c r="C301" s="3"/>
      <c r="D301" s="3"/>
      <c r="G301" s="4"/>
      <c r="H301" s="5"/>
    </row>
    <row r="302" spans="3:8">
      <c r="C302" s="3"/>
      <c r="D302" s="3"/>
      <c r="G302" s="4"/>
      <c r="H302" s="5"/>
    </row>
    <row r="303" spans="3:8">
      <c r="C303" s="3"/>
      <c r="D303" s="3"/>
      <c r="G303" s="4"/>
      <c r="H303" s="5"/>
    </row>
    <row r="304" spans="3:8">
      <c r="C304" s="3"/>
      <c r="D304" s="3"/>
      <c r="G304" s="4"/>
      <c r="H304" s="5"/>
    </row>
    <row r="305" spans="3:8">
      <c r="C305" s="3"/>
      <c r="D305" s="3"/>
      <c r="G305" s="4"/>
      <c r="H305" s="5"/>
    </row>
    <row r="306" spans="3:8">
      <c r="C306" s="3"/>
      <c r="D306" s="3"/>
      <c r="G306" s="4"/>
      <c r="H306" s="5"/>
    </row>
    <row r="307" spans="3:8">
      <c r="C307" s="3"/>
      <c r="D307" s="3"/>
      <c r="G307" s="4"/>
      <c r="H307" s="5"/>
    </row>
    <row r="308" spans="3:8">
      <c r="C308" s="3"/>
      <c r="D308" s="3"/>
      <c r="G308" s="4"/>
      <c r="H308" s="5"/>
    </row>
    <row r="309" spans="3:8">
      <c r="C309" s="3"/>
      <c r="D309" s="3"/>
      <c r="G309" s="4"/>
      <c r="H309" s="5"/>
    </row>
    <row r="310" spans="3:8">
      <c r="C310" s="3"/>
      <c r="D310" s="3"/>
      <c r="G310" s="4"/>
      <c r="H310" s="5"/>
    </row>
    <row r="311" spans="3:8">
      <c r="C311" s="3"/>
      <c r="D311" s="3"/>
      <c r="G311" s="4"/>
      <c r="H311" s="5"/>
    </row>
    <row r="312" spans="3:8">
      <c r="C312" s="3"/>
      <c r="D312" s="3"/>
      <c r="G312" s="4"/>
      <c r="H312" s="5"/>
    </row>
    <row r="313" spans="3:8">
      <c r="C313" s="3"/>
      <c r="D313" s="3"/>
      <c r="G313" s="4"/>
      <c r="H313" s="5"/>
    </row>
    <row r="314" spans="3:8">
      <c r="C314" s="3"/>
      <c r="D314" s="3"/>
      <c r="G314" s="4"/>
      <c r="H314" s="5"/>
    </row>
    <row r="315" spans="3:8">
      <c r="C315" s="3"/>
      <c r="D315" s="3"/>
      <c r="G315" s="4"/>
      <c r="H315" s="5"/>
    </row>
    <row r="316" spans="3:8">
      <c r="C316" s="3"/>
      <c r="D316" s="3"/>
      <c r="G316" s="4"/>
      <c r="H316" s="5"/>
    </row>
    <row r="317" spans="3:8">
      <c r="C317" s="3"/>
      <c r="D317" s="3"/>
      <c r="G317" s="4"/>
      <c r="H317" s="5"/>
    </row>
    <row r="318" spans="3:8">
      <c r="C318" s="3"/>
      <c r="D318" s="3"/>
      <c r="G318" s="4"/>
      <c r="H318" s="5"/>
    </row>
    <row r="319" spans="3:8">
      <c r="C319" s="3"/>
      <c r="D319" s="3"/>
      <c r="G319" s="4"/>
      <c r="H319" s="5"/>
    </row>
    <row r="320" spans="3:8">
      <c r="C320" s="3"/>
      <c r="D320" s="3"/>
      <c r="G320" s="4"/>
      <c r="H320" s="5"/>
    </row>
    <row r="321" spans="3:8">
      <c r="C321" s="3"/>
      <c r="D321" s="3"/>
      <c r="G321" s="4"/>
      <c r="H321" s="5"/>
    </row>
    <row r="322" spans="3:8">
      <c r="C322" s="3"/>
      <c r="D322" s="3"/>
      <c r="G322" s="4"/>
      <c r="H322" s="5"/>
    </row>
    <row r="323" spans="3:8">
      <c r="C323" s="3"/>
      <c r="D323" s="3"/>
      <c r="G323" s="4"/>
      <c r="H323" s="5"/>
    </row>
    <row r="324" spans="3:8">
      <c r="C324" s="3"/>
      <c r="D324" s="3"/>
      <c r="G324" s="4"/>
      <c r="H324" s="5"/>
    </row>
    <row r="325" spans="3:8">
      <c r="C325" s="3"/>
      <c r="D325" s="3"/>
      <c r="G325" s="4"/>
      <c r="H325" s="5"/>
    </row>
    <row r="326" spans="3:8">
      <c r="C326" s="3"/>
      <c r="D326" s="3"/>
      <c r="G326" s="4"/>
      <c r="H326" s="5"/>
    </row>
    <row r="327" spans="3:8">
      <c r="C327" s="3"/>
      <c r="D327" s="3"/>
      <c r="G327" s="4"/>
      <c r="H327" s="5"/>
    </row>
    <row r="328" spans="3:8">
      <c r="C328" s="3"/>
      <c r="D328" s="3"/>
      <c r="G328" s="4"/>
      <c r="H328" s="5"/>
    </row>
    <row r="329" spans="3:8">
      <c r="C329" s="3"/>
      <c r="D329" s="3"/>
      <c r="G329" s="4"/>
      <c r="H329" s="5"/>
    </row>
    <row r="330" spans="3:8">
      <c r="C330" s="3"/>
      <c r="D330" s="3"/>
      <c r="G330" s="4"/>
      <c r="H330" s="5"/>
    </row>
    <row r="331" spans="3:8">
      <c r="C331" s="3"/>
      <c r="D331" s="3"/>
      <c r="G331" s="4"/>
      <c r="H331" s="5"/>
    </row>
    <row r="332" spans="3:8">
      <c r="C332" s="3"/>
      <c r="D332" s="3"/>
      <c r="G332" s="4"/>
      <c r="H332" s="5"/>
    </row>
    <row r="333" spans="3:8">
      <c r="C333" s="3"/>
      <c r="D333" s="3"/>
      <c r="G333" s="4"/>
      <c r="H333" s="5"/>
    </row>
    <row r="334" spans="3:8">
      <c r="C334" s="3"/>
      <c r="D334" s="3"/>
      <c r="G334" s="4"/>
      <c r="H334" s="5"/>
    </row>
    <row r="335" spans="3:8">
      <c r="C335" s="3"/>
      <c r="D335" s="3"/>
      <c r="G335" s="4"/>
      <c r="H335" s="5"/>
    </row>
    <row r="336" spans="3:8">
      <c r="C336" s="3"/>
      <c r="D336" s="3"/>
      <c r="G336" s="4"/>
      <c r="H336" s="5"/>
    </row>
    <row r="337" spans="3:8">
      <c r="C337" s="3"/>
      <c r="D337" s="3"/>
      <c r="G337" s="4"/>
      <c r="H337" s="5"/>
    </row>
    <row r="338" spans="3:8">
      <c r="C338" s="3"/>
      <c r="D338" s="3"/>
      <c r="G338" s="4"/>
      <c r="H338" s="5"/>
    </row>
    <row r="339" spans="3:8">
      <c r="C339" s="3"/>
      <c r="D339" s="3"/>
      <c r="G339" s="4"/>
      <c r="H339" s="5"/>
    </row>
    <row r="340" spans="3:8">
      <c r="C340" s="3"/>
      <c r="D340" s="3"/>
      <c r="G340" s="4"/>
      <c r="H340" s="5"/>
    </row>
    <row r="341" spans="3:8">
      <c r="C341" s="3"/>
      <c r="D341" s="3"/>
      <c r="G341" s="4"/>
      <c r="H341" s="5"/>
    </row>
    <row r="342" spans="3:8">
      <c r="C342" s="3"/>
      <c r="D342" s="3"/>
      <c r="G342" s="4"/>
      <c r="H342" s="5"/>
    </row>
    <row r="343" spans="3:8">
      <c r="C343" s="3"/>
      <c r="D343" s="3"/>
      <c r="G343" s="4"/>
      <c r="H343" s="5"/>
    </row>
    <row r="344" spans="3:8">
      <c r="C344" s="3"/>
      <c r="D344" s="3"/>
      <c r="G344" s="4"/>
      <c r="H344" s="5"/>
    </row>
    <row r="345" spans="3:8">
      <c r="C345" s="3"/>
      <c r="D345" s="3"/>
      <c r="G345" s="4"/>
      <c r="H345" s="5"/>
    </row>
    <row r="346" spans="3:8">
      <c r="C346" s="3"/>
      <c r="D346" s="3"/>
      <c r="G346" s="4"/>
      <c r="H346" s="5"/>
    </row>
    <row r="347" spans="3:8">
      <c r="C347" s="3"/>
      <c r="D347" s="3"/>
      <c r="G347" s="4"/>
      <c r="H347" s="5"/>
    </row>
    <row r="348" spans="3:8">
      <c r="C348" s="3"/>
      <c r="D348" s="3"/>
      <c r="G348" s="4"/>
      <c r="H348" s="5"/>
    </row>
    <row r="349" spans="3:8">
      <c r="C349" s="3"/>
      <c r="D349" s="3"/>
      <c r="G349" s="4"/>
      <c r="H349" s="5"/>
    </row>
    <row r="350" spans="3:8">
      <c r="C350" s="3"/>
      <c r="D350" s="3"/>
      <c r="G350" s="4"/>
      <c r="H350" s="5"/>
    </row>
    <row r="351" spans="3:8">
      <c r="C351" s="3"/>
      <c r="D351" s="3"/>
      <c r="G351" s="4"/>
      <c r="H351" s="5"/>
    </row>
    <row r="352" spans="3:8">
      <c r="C352" s="3"/>
      <c r="D352" s="3"/>
      <c r="G352" s="4"/>
      <c r="H352" s="5"/>
    </row>
    <row r="353" spans="3:8">
      <c r="C353" s="3"/>
      <c r="D353" s="3"/>
      <c r="G353" s="4"/>
      <c r="H353" s="5"/>
    </row>
    <row r="354" spans="3:8">
      <c r="C354" s="3"/>
      <c r="D354" s="3"/>
      <c r="G354" s="4"/>
      <c r="H354" s="5"/>
    </row>
    <row r="355" spans="3:8">
      <c r="C355" s="3"/>
      <c r="D355" s="3"/>
      <c r="G355" s="4"/>
      <c r="H355" s="5"/>
    </row>
    <row r="356" spans="3:8">
      <c r="C356" s="3"/>
      <c r="D356" s="3"/>
      <c r="G356" s="4"/>
      <c r="H356" s="5"/>
    </row>
    <row r="357" spans="3:8">
      <c r="C357" s="3"/>
      <c r="D357" s="3"/>
      <c r="G357" s="4"/>
      <c r="H357" s="5"/>
    </row>
    <row r="358" spans="3:8">
      <c r="C358" s="3"/>
      <c r="D358" s="3"/>
      <c r="G358" s="4"/>
      <c r="H358" s="5"/>
    </row>
    <row r="359" spans="3:8">
      <c r="C359" s="3"/>
      <c r="D359" s="3"/>
      <c r="G359" s="4"/>
      <c r="H359" s="5"/>
    </row>
    <row r="360" spans="3:8">
      <c r="C360" s="3"/>
      <c r="D360" s="3"/>
      <c r="G360" s="4"/>
      <c r="H360" s="5"/>
    </row>
    <row r="361" spans="3:8">
      <c r="C361" s="3"/>
      <c r="D361" s="3"/>
      <c r="G361" s="4"/>
      <c r="H361" s="5"/>
    </row>
    <row r="362" spans="3:8">
      <c r="C362" s="3"/>
      <c r="D362" s="3"/>
      <c r="G362" s="4"/>
      <c r="H362" s="5"/>
    </row>
    <row r="363" spans="3:8">
      <c r="C363" s="3"/>
      <c r="D363" s="3"/>
      <c r="G363" s="4"/>
      <c r="H363" s="5"/>
    </row>
    <row r="364" spans="3:8">
      <c r="C364" s="3"/>
      <c r="D364" s="3"/>
      <c r="G364" s="4"/>
      <c r="H364" s="5"/>
    </row>
    <row r="365" spans="3:8">
      <c r="C365" s="3"/>
      <c r="D365" s="3"/>
      <c r="G365" s="4"/>
      <c r="H365" s="5"/>
    </row>
    <row r="366" spans="3:8">
      <c r="C366" s="3"/>
      <c r="D366" s="3"/>
      <c r="G366" s="4"/>
      <c r="H366" s="5"/>
    </row>
    <row r="367" spans="3:8">
      <c r="C367" s="3"/>
      <c r="D367" s="3"/>
      <c r="G367" s="4"/>
      <c r="H367" s="5"/>
    </row>
    <row r="368" spans="3:8">
      <c r="C368" s="3"/>
      <c r="D368" s="3"/>
      <c r="G368" s="4"/>
      <c r="H368" s="5"/>
    </row>
    <row r="369" spans="3:8">
      <c r="C369" s="3"/>
      <c r="D369" s="3"/>
      <c r="G369" s="4"/>
      <c r="H369" s="5"/>
    </row>
    <row r="370" spans="3:8">
      <c r="C370" s="3"/>
      <c r="D370" s="3"/>
      <c r="G370" s="4"/>
      <c r="H370" s="5"/>
    </row>
    <row r="371" spans="3:8">
      <c r="C371" s="3"/>
      <c r="D371" s="3"/>
      <c r="G371" s="4"/>
      <c r="H371" s="5"/>
    </row>
    <row r="372" spans="3:8">
      <c r="C372" s="3"/>
      <c r="D372" s="3"/>
      <c r="G372" s="4"/>
      <c r="H372" s="5"/>
    </row>
    <row r="373" spans="3:8">
      <c r="C373" s="3"/>
      <c r="D373" s="3"/>
      <c r="G373" s="4"/>
      <c r="H373" s="5"/>
    </row>
    <row r="374" spans="3:8">
      <c r="C374" s="3"/>
      <c r="D374" s="3"/>
      <c r="G374" s="4"/>
      <c r="H374" s="5"/>
    </row>
    <row r="375" spans="3:8">
      <c r="C375" s="3"/>
      <c r="D375" s="3"/>
      <c r="G375" s="4"/>
      <c r="H375" s="5"/>
    </row>
    <row r="376" spans="3:8">
      <c r="C376" s="3"/>
      <c r="D376" s="3"/>
      <c r="G376" s="4"/>
      <c r="H376" s="5"/>
    </row>
    <row r="377" spans="3:8">
      <c r="C377" s="3"/>
      <c r="D377" s="3"/>
      <c r="G377" s="4"/>
      <c r="H377" s="5"/>
    </row>
    <row r="378" spans="3:8">
      <c r="C378" s="3"/>
      <c r="D378" s="3"/>
      <c r="G378" s="4"/>
      <c r="H378" s="5"/>
    </row>
    <row r="379" spans="3:8">
      <c r="C379" s="3"/>
      <c r="D379" s="3"/>
      <c r="G379" s="4"/>
      <c r="H379" s="5"/>
    </row>
    <row r="380" spans="3:8">
      <c r="C380" s="3"/>
      <c r="D380" s="3"/>
      <c r="G380" s="4"/>
      <c r="H380" s="5"/>
    </row>
    <row r="381" spans="3:8">
      <c r="C381" s="3"/>
      <c r="D381" s="3"/>
      <c r="G381" s="4"/>
      <c r="H381" s="5"/>
    </row>
    <row r="382" spans="3:8">
      <c r="C382" s="3"/>
      <c r="D382" s="3"/>
      <c r="G382" s="4"/>
      <c r="H382" s="5"/>
    </row>
    <row r="383" spans="3:8">
      <c r="C383" s="3"/>
      <c r="D383" s="3"/>
      <c r="G383" s="4"/>
      <c r="H383" s="5"/>
    </row>
    <row r="384" spans="3:8">
      <c r="C384" s="3"/>
      <c r="D384" s="3"/>
      <c r="G384" s="4"/>
      <c r="H384" s="5"/>
    </row>
    <row r="385" spans="3:8">
      <c r="C385" s="3"/>
      <c r="D385" s="3"/>
      <c r="G385" s="4"/>
      <c r="H385" s="5"/>
    </row>
    <row r="386" spans="3:8">
      <c r="C386" s="3"/>
      <c r="D386" s="3"/>
      <c r="G386" s="4"/>
      <c r="H386" s="5"/>
    </row>
    <row r="387" spans="3:8">
      <c r="C387" s="3"/>
      <c r="D387" s="3"/>
      <c r="G387" s="4"/>
      <c r="H387" s="5"/>
    </row>
    <row r="388" spans="3:8">
      <c r="C388" s="3"/>
      <c r="D388" s="3"/>
      <c r="G388" s="4"/>
      <c r="H388" s="5"/>
    </row>
    <row r="389" spans="3:8">
      <c r="C389" s="3"/>
      <c r="D389" s="3"/>
      <c r="G389" s="4"/>
      <c r="H389" s="5"/>
    </row>
    <row r="390" spans="3:8">
      <c r="C390" s="3"/>
      <c r="D390" s="3"/>
      <c r="G390" s="4"/>
      <c r="H390" s="5"/>
    </row>
    <row r="391" spans="3:8">
      <c r="C391" s="3"/>
      <c r="D391" s="3"/>
      <c r="G391" s="4"/>
      <c r="H391" s="5"/>
    </row>
    <row r="392" spans="3:8">
      <c r="C392" s="3"/>
      <c r="D392" s="3"/>
      <c r="G392" s="4"/>
      <c r="H392" s="5"/>
    </row>
    <row r="393" spans="3:8">
      <c r="C393" s="3"/>
      <c r="D393" s="3"/>
      <c r="G393" s="4"/>
      <c r="H393" s="5"/>
    </row>
    <row r="394" spans="3:8">
      <c r="C394" s="3"/>
      <c r="D394" s="3"/>
      <c r="G394" s="4"/>
      <c r="H394" s="5"/>
    </row>
    <row r="395" spans="3:8">
      <c r="C395" s="3"/>
      <c r="D395" s="3"/>
      <c r="G395" s="4"/>
      <c r="H395" s="5"/>
    </row>
    <row r="396" spans="3:8">
      <c r="C396" s="3"/>
      <c r="D396" s="3"/>
      <c r="G396" s="4"/>
      <c r="H396" s="5"/>
    </row>
    <row r="397" spans="3:8">
      <c r="C397" s="3"/>
      <c r="D397" s="3"/>
      <c r="G397" s="4"/>
      <c r="H397" s="5"/>
    </row>
    <row r="398" spans="3:8">
      <c r="C398" s="3"/>
      <c r="D398" s="3"/>
      <c r="G398" s="4"/>
      <c r="H398" s="5"/>
    </row>
    <row r="399" spans="3:8">
      <c r="C399" s="3"/>
      <c r="D399" s="3"/>
      <c r="G399" s="4"/>
      <c r="H399" s="5"/>
    </row>
    <row r="400" spans="3:8">
      <c r="C400" s="3"/>
      <c r="D400" s="3"/>
      <c r="G400" s="4"/>
      <c r="H400" s="5"/>
    </row>
    <row r="401" spans="3:8">
      <c r="C401" s="3"/>
      <c r="D401" s="3"/>
      <c r="G401" s="4"/>
      <c r="H401" s="5"/>
    </row>
    <row r="402" spans="3:8">
      <c r="C402" s="3"/>
      <c r="D402" s="3"/>
      <c r="G402" s="4"/>
      <c r="H402" s="5"/>
    </row>
    <row r="403" spans="3:8">
      <c r="C403" s="3"/>
      <c r="D403" s="3"/>
      <c r="G403" s="4"/>
      <c r="H403" s="5"/>
    </row>
    <row r="404" spans="3:8">
      <c r="C404" s="3"/>
      <c r="D404" s="3"/>
      <c r="G404" s="4"/>
      <c r="H404" s="5"/>
    </row>
    <row r="405" spans="3:8">
      <c r="C405" s="3"/>
      <c r="D405" s="3"/>
      <c r="G405" s="4"/>
      <c r="H405" s="5"/>
    </row>
    <row r="406" spans="3:8">
      <c r="C406" s="3"/>
      <c r="D406" s="3"/>
      <c r="G406" s="4"/>
      <c r="H406" s="5"/>
    </row>
    <row r="407" spans="3:8">
      <c r="C407" s="3"/>
      <c r="D407" s="3"/>
      <c r="G407" s="4"/>
      <c r="H407" s="5"/>
    </row>
    <row r="408" spans="3:8">
      <c r="C408" s="3"/>
      <c r="D408" s="3"/>
      <c r="G408" s="4"/>
      <c r="H408" s="5"/>
    </row>
    <row r="409" spans="3:8">
      <c r="C409" s="3"/>
      <c r="D409" s="3"/>
      <c r="G409" s="4"/>
      <c r="H409" s="5"/>
    </row>
    <row r="410" spans="3:8">
      <c r="C410" s="3"/>
      <c r="D410" s="3"/>
      <c r="G410" s="4"/>
      <c r="H410" s="5"/>
    </row>
    <row r="411" spans="3:8">
      <c r="C411" s="3"/>
      <c r="D411" s="3"/>
      <c r="G411" s="4"/>
      <c r="H411" s="5"/>
    </row>
    <row r="412" spans="3:8">
      <c r="C412" s="3"/>
      <c r="D412" s="3"/>
      <c r="G412" s="4"/>
      <c r="H412" s="5"/>
    </row>
    <row r="413" spans="3:8">
      <c r="C413" s="3"/>
      <c r="D413" s="3"/>
      <c r="G413" s="4"/>
      <c r="H413" s="5"/>
    </row>
    <row r="414" spans="3:8">
      <c r="C414" s="3"/>
      <c r="D414" s="3"/>
      <c r="G414" s="4"/>
      <c r="H414" s="5"/>
    </row>
    <row r="415" spans="3:8">
      <c r="C415" s="3"/>
      <c r="D415" s="3"/>
      <c r="G415" s="4"/>
      <c r="H415" s="5"/>
    </row>
    <row r="416" spans="3:8">
      <c r="C416" s="3"/>
      <c r="D416" s="3"/>
      <c r="G416" s="4"/>
      <c r="H416" s="5"/>
    </row>
    <row r="417" spans="3:8">
      <c r="C417" s="3"/>
      <c r="D417" s="3"/>
      <c r="G417" s="4"/>
      <c r="H417" s="5"/>
    </row>
    <row r="418" spans="3:8">
      <c r="C418" s="3"/>
      <c r="D418" s="3"/>
      <c r="G418" s="4"/>
      <c r="H418" s="5"/>
    </row>
    <row r="419" spans="3:8">
      <c r="C419" s="3"/>
      <c r="D419" s="3"/>
      <c r="G419" s="4"/>
      <c r="H419" s="5"/>
    </row>
    <row r="420" spans="3:8">
      <c r="C420" s="3"/>
      <c r="D420" s="3"/>
      <c r="G420" s="4"/>
      <c r="H420" s="5"/>
    </row>
    <row r="421" spans="3:8">
      <c r="C421" s="3"/>
      <c r="D421" s="3"/>
      <c r="G421" s="4"/>
      <c r="H421" s="5"/>
    </row>
    <row r="422" spans="3:8">
      <c r="C422" s="3"/>
      <c r="D422" s="3"/>
      <c r="G422" s="4"/>
      <c r="H422" s="5"/>
    </row>
    <row r="423" spans="3:8">
      <c r="C423" s="3"/>
      <c r="D423" s="3"/>
      <c r="G423" s="4"/>
      <c r="H423" s="5"/>
    </row>
    <row r="424" spans="3:8">
      <c r="C424" s="3"/>
      <c r="D424" s="3"/>
      <c r="G424" s="4"/>
      <c r="H424" s="5"/>
    </row>
    <row r="425" spans="3:8">
      <c r="C425" s="3"/>
      <c r="D425" s="3"/>
      <c r="G425" s="4"/>
      <c r="H425" s="5"/>
    </row>
    <row r="426" spans="3:8">
      <c r="C426" s="3"/>
      <c r="D426" s="3"/>
      <c r="G426" s="4"/>
      <c r="H426" s="5"/>
    </row>
    <row r="427" spans="3:8">
      <c r="C427" s="3"/>
      <c r="D427" s="3"/>
      <c r="G427" s="4"/>
      <c r="H427" s="5"/>
    </row>
    <row r="428" spans="3:8">
      <c r="C428" s="3"/>
      <c r="D428" s="3"/>
      <c r="G428" s="4"/>
      <c r="H428" s="5"/>
    </row>
    <row r="429" spans="3:8">
      <c r="C429" s="3"/>
      <c r="D429" s="3"/>
      <c r="G429" s="4"/>
      <c r="H429" s="5"/>
    </row>
    <row r="430" spans="3:8">
      <c r="C430" s="3"/>
      <c r="D430" s="3"/>
      <c r="G430" s="4"/>
      <c r="H430" s="5"/>
    </row>
    <row r="431" spans="3:8">
      <c r="C431" s="3"/>
      <c r="D431" s="3"/>
      <c r="G431" s="4"/>
      <c r="H431" s="5"/>
    </row>
    <row r="432" spans="3:8">
      <c r="C432" s="3"/>
      <c r="D432" s="3"/>
      <c r="G432" s="4"/>
      <c r="H432" s="5"/>
    </row>
    <row r="433" spans="3:8">
      <c r="C433" s="3"/>
      <c r="D433" s="3"/>
      <c r="G433" s="4"/>
      <c r="H433" s="5"/>
    </row>
    <row r="434" spans="3:8">
      <c r="C434" s="3"/>
      <c r="D434" s="3"/>
      <c r="G434" s="4"/>
      <c r="H434" s="5"/>
    </row>
    <row r="435" spans="3:8">
      <c r="C435" s="3"/>
      <c r="D435" s="3"/>
      <c r="G435" s="4"/>
      <c r="H435" s="5"/>
    </row>
    <row r="436" spans="3:8">
      <c r="C436" s="3"/>
      <c r="D436" s="3"/>
      <c r="G436" s="4"/>
      <c r="H436" s="5"/>
    </row>
    <row r="437" spans="3:8">
      <c r="C437" s="3"/>
      <c r="D437" s="3"/>
      <c r="G437" s="4"/>
      <c r="H437" s="5"/>
    </row>
    <row r="438" spans="3:8">
      <c r="C438" s="3"/>
      <c r="D438" s="3"/>
      <c r="G438" s="4"/>
      <c r="H438" s="5"/>
    </row>
    <row r="439" spans="3:8">
      <c r="C439" s="3"/>
      <c r="D439" s="3"/>
      <c r="G439" s="4"/>
      <c r="H439" s="5"/>
    </row>
    <row r="440" spans="3:8">
      <c r="C440" s="3"/>
      <c r="D440" s="3"/>
      <c r="G440" s="4"/>
      <c r="H440" s="5"/>
    </row>
    <row r="441" spans="3:8">
      <c r="C441" s="3"/>
      <c r="D441" s="3"/>
      <c r="G441" s="4"/>
      <c r="H441" s="5"/>
    </row>
    <row r="442" spans="3:8">
      <c r="C442" s="3"/>
      <c r="D442" s="3"/>
      <c r="G442" s="4"/>
      <c r="H442" s="5"/>
    </row>
    <row r="443" spans="3:8">
      <c r="C443" s="3"/>
      <c r="D443" s="3"/>
      <c r="G443" s="4"/>
      <c r="H443" s="5"/>
    </row>
    <row r="444" spans="3:8">
      <c r="C444" s="3"/>
      <c r="D444" s="3"/>
      <c r="G444" s="4"/>
      <c r="H444" s="5"/>
    </row>
    <row r="445" spans="3:8">
      <c r="C445" s="3"/>
      <c r="D445" s="3"/>
      <c r="G445" s="4"/>
      <c r="H445" s="5"/>
    </row>
    <row r="446" spans="3:8">
      <c r="C446" s="3"/>
      <c r="D446" s="3"/>
      <c r="G446" s="4"/>
      <c r="H446" s="5"/>
    </row>
    <row r="447" spans="3:8">
      <c r="C447" s="3"/>
      <c r="D447" s="3"/>
      <c r="G447" s="4"/>
      <c r="H447" s="5"/>
    </row>
    <row r="448" spans="3:8">
      <c r="C448" s="3"/>
      <c r="D448" s="3"/>
      <c r="G448" s="4"/>
      <c r="H448" s="5"/>
    </row>
    <row r="449" spans="3:8">
      <c r="C449" s="3"/>
      <c r="D449" s="3"/>
      <c r="G449" s="4"/>
      <c r="H449" s="5"/>
    </row>
    <row r="450" spans="3:8">
      <c r="C450" s="3"/>
      <c r="D450" s="3"/>
      <c r="G450" s="4"/>
      <c r="H450" s="5"/>
    </row>
    <row r="451" spans="3:8">
      <c r="C451" s="3"/>
      <c r="D451" s="3"/>
      <c r="G451" s="4"/>
      <c r="H451" s="5"/>
    </row>
    <row r="452" spans="3:8">
      <c r="C452" s="3"/>
      <c r="D452" s="3"/>
      <c r="G452" s="4"/>
      <c r="H452" s="5"/>
    </row>
    <row r="453" spans="3:8">
      <c r="C453" s="3"/>
      <c r="D453" s="3"/>
      <c r="G453" s="4"/>
      <c r="H453" s="5"/>
    </row>
    <row r="454" spans="3:8">
      <c r="C454" s="3"/>
      <c r="D454" s="3"/>
      <c r="G454" s="4"/>
      <c r="H454" s="5"/>
    </row>
    <row r="455" spans="3:8">
      <c r="C455" s="3"/>
      <c r="D455" s="3"/>
      <c r="G455" s="4"/>
      <c r="H455" s="5"/>
    </row>
    <row r="456" spans="3:8">
      <c r="C456" s="3"/>
      <c r="D456" s="3"/>
      <c r="G456" s="4"/>
      <c r="H456" s="5"/>
    </row>
    <row r="457" spans="3:8">
      <c r="C457" s="3"/>
      <c r="D457" s="3"/>
      <c r="G457" s="4"/>
      <c r="H457" s="5"/>
    </row>
    <row r="458" spans="3:8">
      <c r="C458" s="3"/>
      <c r="D458" s="3"/>
      <c r="G458" s="4"/>
      <c r="H458" s="5"/>
    </row>
    <row r="459" spans="3:8">
      <c r="C459" s="3"/>
      <c r="D459" s="3"/>
      <c r="G459" s="4"/>
      <c r="H459" s="5"/>
    </row>
    <row r="460" spans="3:8">
      <c r="C460" s="3"/>
      <c r="D460" s="3"/>
      <c r="G460" s="4"/>
      <c r="H460" s="5"/>
    </row>
    <row r="461" spans="3:8">
      <c r="C461" s="3"/>
      <c r="D461" s="3"/>
      <c r="G461" s="4"/>
      <c r="H461" s="5"/>
    </row>
    <row r="462" spans="3:8">
      <c r="C462" s="3"/>
      <c r="D462" s="3"/>
      <c r="G462" s="4"/>
      <c r="H462" s="5"/>
    </row>
    <row r="463" spans="3:8">
      <c r="C463" s="3"/>
      <c r="D463" s="3"/>
      <c r="G463" s="4"/>
      <c r="H463" s="5"/>
    </row>
    <row r="464" spans="3:8">
      <c r="C464" s="3"/>
      <c r="D464" s="3"/>
      <c r="G464" s="4"/>
      <c r="H464" s="5"/>
    </row>
    <row r="465" spans="3:8">
      <c r="C465" s="3"/>
      <c r="D465" s="3"/>
      <c r="G465" s="4"/>
      <c r="H465" s="5"/>
    </row>
    <row r="466" spans="3:8">
      <c r="C466" s="3"/>
      <c r="D466" s="3"/>
      <c r="G466" s="4"/>
      <c r="H466" s="5"/>
    </row>
    <row r="467" spans="3:8">
      <c r="C467" s="3"/>
      <c r="D467" s="3"/>
      <c r="G467" s="4"/>
      <c r="H467" s="5"/>
    </row>
    <row r="468" spans="3:8">
      <c r="C468" s="3"/>
      <c r="D468" s="3"/>
      <c r="G468" s="4"/>
      <c r="H468" s="5"/>
    </row>
    <row r="469" spans="3:8">
      <c r="C469" s="3"/>
      <c r="D469" s="3"/>
      <c r="G469" s="4"/>
      <c r="H469" s="5"/>
    </row>
    <row r="470" spans="3:8">
      <c r="C470" s="3"/>
      <c r="D470" s="3"/>
      <c r="G470" s="4"/>
      <c r="H470" s="5"/>
    </row>
    <row r="471" spans="3:8">
      <c r="C471" s="3"/>
      <c r="D471" s="3"/>
      <c r="G471" s="4"/>
      <c r="H471" s="5"/>
    </row>
    <row r="472" spans="3:8">
      <c r="C472" s="3"/>
      <c r="D472" s="3"/>
      <c r="G472" s="4"/>
      <c r="H472" s="5"/>
    </row>
    <row r="473" spans="3:8">
      <c r="C473" s="3"/>
      <c r="D473" s="3"/>
      <c r="G473" s="4"/>
      <c r="H473" s="5"/>
    </row>
    <row r="474" spans="3:8">
      <c r="C474" s="3"/>
      <c r="D474" s="3"/>
      <c r="G474" s="4"/>
      <c r="H474" s="5"/>
    </row>
    <row r="475" spans="3:8">
      <c r="C475" s="3"/>
      <c r="D475" s="3"/>
      <c r="G475" s="4"/>
      <c r="H475" s="5"/>
    </row>
    <row r="476" spans="3:8">
      <c r="C476" s="3"/>
      <c r="D476" s="3"/>
      <c r="G476" s="4"/>
      <c r="H476" s="5"/>
    </row>
    <row r="477" spans="3:8">
      <c r="C477" s="3"/>
      <c r="D477" s="3"/>
      <c r="G477" s="4"/>
      <c r="H477" s="5"/>
    </row>
    <row r="478" spans="3:8">
      <c r="C478" s="3"/>
      <c r="D478" s="3"/>
      <c r="G478" s="4"/>
      <c r="H478" s="5"/>
    </row>
    <row r="479" spans="3:8">
      <c r="C479" s="3"/>
      <c r="D479" s="3"/>
      <c r="G479" s="4"/>
      <c r="H479" s="5"/>
    </row>
    <row r="480" spans="3:8">
      <c r="C480" s="3"/>
      <c r="D480" s="3"/>
      <c r="G480" s="4"/>
      <c r="H480" s="5"/>
    </row>
    <row r="481" spans="3:8">
      <c r="C481" s="3"/>
      <c r="D481" s="3"/>
      <c r="G481" s="4"/>
      <c r="H481" s="5"/>
    </row>
    <row r="482" spans="3:8">
      <c r="C482" s="3"/>
      <c r="D482" s="3"/>
      <c r="G482" s="4"/>
      <c r="H482" s="5"/>
    </row>
    <row r="483" spans="3:8">
      <c r="C483" s="3"/>
      <c r="D483" s="3"/>
      <c r="G483" s="4"/>
      <c r="H483" s="5"/>
    </row>
    <row r="484" spans="3:8">
      <c r="C484" s="3"/>
      <c r="D484" s="3"/>
      <c r="G484" s="4"/>
      <c r="H484" s="5"/>
    </row>
    <row r="485" spans="3:8">
      <c r="C485" s="3"/>
      <c r="D485" s="3"/>
      <c r="G485" s="4"/>
      <c r="H485" s="5"/>
    </row>
    <row r="486" spans="3:8">
      <c r="C486" s="3"/>
      <c r="D486" s="3"/>
      <c r="G486" s="4"/>
      <c r="H486" s="5"/>
    </row>
    <row r="487" spans="3:8">
      <c r="C487" s="3"/>
      <c r="D487" s="3"/>
      <c r="G487" s="4"/>
      <c r="H487" s="5"/>
    </row>
    <row r="488" spans="3:8">
      <c r="C488" s="3"/>
      <c r="D488" s="3"/>
      <c r="G488" s="4"/>
      <c r="H488" s="5"/>
    </row>
    <row r="489" spans="3:8">
      <c r="C489" s="3"/>
      <c r="D489" s="3"/>
      <c r="G489" s="4"/>
      <c r="H489" s="5"/>
    </row>
    <row r="490" spans="3:8">
      <c r="C490" s="3"/>
      <c r="D490" s="3"/>
      <c r="G490" s="4"/>
      <c r="H490" s="5"/>
    </row>
    <row r="491" spans="3:8">
      <c r="C491" s="3"/>
      <c r="D491" s="3"/>
      <c r="G491" s="4"/>
      <c r="H491" s="5"/>
    </row>
    <row r="492" spans="3:8">
      <c r="C492" s="3"/>
      <c r="D492" s="3"/>
      <c r="G492" s="4"/>
      <c r="H492" s="5"/>
    </row>
    <row r="493" spans="3:8">
      <c r="C493" s="3"/>
      <c r="D493" s="3"/>
      <c r="G493" s="4"/>
      <c r="H493" s="5"/>
    </row>
    <row r="494" spans="3:8">
      <c r="C494" s="3"/>
      <c r="D494" s="3"/>
      <c r="G494" s="4"/>
      <c r="H494" s="5"/>
    </row>
    <row r="495" spans="3:8">
      <c r="C495" s="3"/>
      <c r="D495" s="3"/>
      <c r="G495" s="4"/>
      <c r="H495" s="5"/>
    </row>
    <row r="496" spans="3:8">
      <c r="C496" s="3"/>
      <c r="D496" s="3"/>
      <c r="G496" s="4"/>
      <c r="H496" s="5"/>
    </row>
    <row r="497" spans="3:8">
      <c r="C497" s="3"/>
      <c r="D497" s="3"/>
      <c r="G497" s="4"/>
      <c r="H497" s="5"/>
    </row>
    <row r="498" spans="3:8">
      <c r="C498" s="3"/>
      <c r="D498" s="3"/>
      <c r="G498" s="4"/>
      <c r="H498" s="5"/>
    </row>
    <row r="499" spans="3:8">
      <c r="C499" s="3"/>
      <c r="D499" s="3"/>
      <c r="G499" s="4"/>
      <c r="H499" s="5"/>
    </row>
    <row r="500" spans="3:8">
      <c r="C500" s="3"/>
      <c r="D500" s="3"/>
      <c r="G500" s="4"/>
      <c r="H500" s="5"/>
    </row>
    <row r="501" spans="3:8">
      <c r="C501" s="3"/>
      <c r="D501" s="3"/>
      <c r="G501" s="4"/>
      <c r="H501" s="5"/>
    </row>
    <row r="502" spans="3:8">
      <c r="C502" s="3"/>
      <c r="D502" s="3"/>
      <c r="G502" s="4"/>
      <c r="H502" s="5"/>
    </row>
    <row r="503" spans="3:8">
      <c r="C503" s="3"/>
      <c r="D503" s="3"/>
      <c r="G503" s="4"/>
      <c r="H503" s="5"/>
    </row>
    <row r="504" spans="3:8">
      <c r="C504" s="3"/>
      <c r="D504" s="3"/>
      <c r="G504" s="4"/>
      <c r="H504" s="5"/>
    </row>
    <row r="505" spans="3:8">
      <c r="C505" s="3"/>
      <c r="D505" s="3"/>
      <c r="G505" s="4"/>
      <c r="H505" s="5"/>
    </row>
    <row r="506" spans="3:8">
      <c r="C506" s="3"/>
      <c r="D506" s="3"/>
      <c r="G506" s="4"/>
      <c r="H506" s="5"/>
    </row>
    <row r="507" spans="3:8">
      <c r="C507" s="3"/>
      <c r="D507" s="3"/>
      <c r="G507" s="4"/>
      <c r="H507" s="5"/>
    </row>
    <row r="508" spans="3:8">
      <c r="C508" s="3"/>
      <c r="D508" s="3"/>
      <c r="G508" s="4"/>
      <c r="H508" s="5"/>
    </row>
    <row r="509" spans="3:8">
      <c r="C509" s="3"/>
      <c r="D509" s="3"/>
      <c r="G509" s="4"/>
      <c r="H509" s="5"/>
    </row>
    <row r="510" spans="3:8">
      <c r="C510" s="3"/>
      <c r="D510" s="3"/>
      <c r="G510" s="4"/>
      <c r="H510" s="5"/>
    </row>
    <row r="511" spans="3:8">
      <c r="C511" s="3"/>
      <c r="D511" s="3"/>
      <c r="G511" s="4"/>
      <c r="H511" s="5"/>
    </row>
    <row r="512" spans="3:8">
      <c r="C512" s="3"/>
      <c r="D512" s="3"/>
      <c r="G512" s="4"/>
      <c r="H512" s="5"/>
    </row>
    <row r="513" spans="3:8">
      <c r="C513" s="3"/>
      <c r="D513" s="3"/>
      <c r="G513" s="4"/>
      <c r="H513" s="5"/>
    </row>
    <row r="514" spans="3:8">
      <c r="C514" s="3"/>
      <c r="D514" s="3"/>
      <c r="G514" s="4"/>
      <c r="H514" s="5"/>
    </row>
    <row r="515" spans="3:8">
      <c r="C515" s="3"/>
      <c r="D515" s="3"/>
      <c r="G515" s="4"/>
      <c r="H515" s="5"/>
    </row>
    <row r="516" spans="3:8">
      <c r="C516" s="3"/>
      <c r="D516" s="3"/>
      <c r="G516" s="4"/>
      <c r="H516" s="5"/>
    </row>
    <row r="517" spans="3:8">
      <c r="C517" s="3"/>
      <c r="D517" s="3"/>
      <c r="G517" s="4"/>
      <c r="H517" s="5"/>
    </row>
    <row r="518" spans="3:8">
      <c r="C518" s="3"/>
      <c r="D518" s="3"/>
      <c r="G518" s="4"/>
      <c r="H518" s="5"/>
    </row>
    <row r="519" spans="3:8">
      <c r="C519" s="3"/>
      <c r="D519" s="3"/>
      <c r="G519" s="4"/>
      <c r="H519" s="5"/>
    </row>
    <row r="520" spans="3:8">
      <c r="C520" s="3"/>
      <c r="D520" s="3"/>
      <c r="G520" s="4"/>
      <c r="H520" s="5"/>
    </row>
    <row r="521" spans="3:8">
      <c r="C521" s="3"/>
      <c r="D521" s="3"/>
      <c r="G521" s="4"/>
      <c r="H521" s="5"/>
    </row>
    <row r="522" spans="3:8">
      <c r="C522" s="3"/>
      <c r="D522" s="3"/>
      <c r="G522" s="4"/>
      <c r="H522" s="5"/>
    </row>
    <row r="523" spans="3:8">
      <c r="C523" s="3"/>
      <c r="D523" s="3"/>
      <c r="G523" s="4"/>
      <c r="H523" s="5"/>
    </row>
    <row r="524" spans="3:8">
      <c r="C524" s="3"/>
      <c r="D524" s="3"/>
      <c r="G524" s="4"/>
      <c r="H524" s="5"/>
    </row>
    <row r="525" spans="3:8">
      <c r="C525" s="3"/>
      <c r="D525" s="3"/>
      <c r="G525" s="4"/>
      <c r="H525" s="5"/>
    </row>
    <row r="526" spans="3:8">
      <c r="C526" s="3"/>
      <c r="D526" s="3"/>
      <c r="G526" s="4"/>
      <c r="H526" s="5"/>
    </row>
    <row r="527" spans="3:8">
      <c r="C527" s="3"/>
      <c r="D527" s="3"/>
      <c r="G527" s="4"/>
      <c r="H527" s="5"/>
    </row>
    <row r="528" spans="3:8">
      <c r="C528" s="3"/>
      <c r="D528" s="3"/>
      <c r="G528" s="4"/>
      <c r="H528" s="5"/>
    </row>
    <row r="529" spans="3:8">
      <c r="C529" s="3"/>
      <c r="D529" s="3"/>
      <c r="G529" s="4"/>
      <c r="H529" s="5"/>
    </row>
    <row r="530" spans="3:8">
      <c r="C530" s="3"/>
      <c r="D530" s="3"/>
      <c r="G530" s="4"/>
      <c r="H530" s="5"/>
    </row>
    <row r="531" spans="3:8">
      <c r="C531" s="3"/>
      <c r="D531" s="3"/>
      <c r="G531" s="4"/>
      <c r="H531" s="5"/>
    </row>
    <row r="532" spans="3:8">
      <c r="C532" s="3"/>
      <c r="D532" s="3"/>
      <c r="G532" s="4"/>
      <c r="H532" s="5"/>
    </row>
    <row r="533" spans="3:8">
      <c r="C533" s="3"/>
      <c r="D533" s="3"/>
      <c r="G533" s="4"/>
      <c r="H533" s="5"/>
    </row>
    <row r="534" spans="3:8">
      <c r="C534" s="3"/>
      <c r="D534" s="3"/>
      <c r="G534" s="4"/>
      <c r="H534" s="5"/>
    </row>
    <row r="535" spans="3:8">
      <c r="C535" s="3"/>
      <c r="D535" s="3"/>
      <c r="G535" s="4"/>
      <c r="H535" s="5"/>
    </row>
    <row r="536" spans="3:8">
      <c r="C536" s="3"/>
      <c r="D536" s="3"/>
      <c r="G536" s="4"/>
      <c r="H536" s="5"/>
    </row>
    <row r="537" spans="3:8">
      <c r="C537" s="3"/>
      <c r="D537" s="3"/>
      <c r="G537" s="4"/>
      <c r="H537" s="5"/>
    </row>
    <row r="538" spans="3:8">
      <c r="C538" s="3"/>
      <c r="D538" s="3"/>
      <c r="G538" s="4"/>
      <c r="H538" s="5"/>
    </row>
    <row r="539" spans="3:8">
      <c r="C539" s="3"/>
      <c r="D539" s="3"/>
      <c r="G539" s="4"/>
      <c r="H539" s="5"/>
    </row>
    <row r="540" spans="3:8">
      <c r="C540" s="3"/>
      <c r="D540" s="3"/>
      <c r="G540" s="4"/>
      <c r="H540" s="5"/>
    </row>
    <row r="541" spans="3:8">
      <c r="C541" s="3"/>
      <c r="D541" s="3"/>
      <c r="G541" s="4"/>
      <c r="H541" s="5"/>
    </row>
    <row r="542" spans="3:8">
      <c r="C542" s="3"/>
      <c r="D542" s="3"/>
      <c r="G542" s="4"/>
      <c r="H542" s="5"/>
    </row>
    <row r="543" spans="3:8">
      <c r="C543" s="3"/>
      <c r="D543" s="3"/>
      <c r="G543" s="4"/>
      <c r="H543" s="5"/>
    </row>
    <row r="544" spans="3:8">
      <c r="C544" s="3"/>
      <c r="D544" s="3"/>
      <c r="G544" s="4"/>
      <c r="H544" s="5"/>
    </row>
    <row r="545" spans="3:8">
      <c r="C545" s="3"/>
      <c r="D545" s="3"/>
      <c r="G545" s="4"/>
      <c r="H545" s="5"/>
    </row>
    <row r="546" spans="3:8">
      <c r="C546" s="3"/>
      <c r="D546" s="3"/>
      <c r="G546" s="4"/>
      <c r="H546" s="5"/>
    </row>
    <row r="547" spans="3:8">
      <c r="C547" s="3"/>
      <c r="D547" s="3"/>
      <c r="G547" s="4"/>
      <c r="H547" s="5"/>
    </row>
    <row r="548" spans="3:8">
      <c r="C548" s="3"/>
      <c r="D548" s="3"/>
      <c r="G548" s="4"/>
      <c r="H548" s="5"/>
    </row>
    <row r="549" spans="3:8">
      <c r="C549" s="3"/>
      <c r="D549" s="3"/>
      <c r="G549" s="4"/>
      <c r="H549" s="5"/>
    </row>
    <row r="550" spans="3:8">
      <c r="C550" s="3"/>
      <c r="D550" s="3"/>
      <c r="G550" s="4"/>
      <c r="H550" s="5"/>
    </row>
    <row r="551" spans="3:8">
      <c r="C551" s="3"/>
      <c r="D551" s="3"/>
      <c r="G551" s="4"/>
      <c r="H551" s="5"/>
    </row>
    <row r="552" spans="3:8">
      <c r="C552" s="3"/>
      <c r="D552" s="3"/>
      <c r="G552" s="4"/>
      <c r="H552" s="5"/>
    </row>
    <row r="553" spans="3:8">
      <c r="C553" s="3"/>
      <c r="D553" s="3"/>
      <c r="G553" s="4"/>
      <c r="H553" s="5"/>
    </row>
    <row r="554" spans="3:8">
      <c r="C554" s="3"/>
      <c r="D554" s="3"/>
      <c r="G554" s="4"/>
      <c r="H554" s="5"/>
    </row>
    <row r="555" spans="3:8">
      <c r="C555" s="3"/>
      <c r="D555" s="3"/>
      <c r="G555" s="4"/>
      <c r="H555" s="5"/>
    </row>
    <row r="556" spans="3:8">
      <c r="C556" s="3"/>
      <c r="D556" s="3"/>
      <c r="G556" s="4"/>
      <c r="H556" s="5"/>
    </row>
    <row r="557" spans="3:8">
      <c r="C557" s="3"/>
      <c r="D557" s="3"/>
      <c r="G557" s="4"/>
      <c r="H557" s="5"/>
    </row>
    <row r="558" spans="3:8">
      <c r="C558" s="3"/>
      <c r="D558" s="3"/>
      <c r="G558" s="4"/>
      <c r="H558" s="5"/>
    </row>
    <row r="559" spans="3:8">
      <c r="C559" s="3"/>
      <c r="D559" s="3"/>
      <c r="G559" s="4"/>
      <c r="H559" s="5"/>
    </row>
    <row r="560" spans="3:8">
      <c r="C560" s="3"/>
      <c r="D560" s="3"/>
      <c r="G560" s="4"/>
      <c r="H560" s="5"/>
    </row>
    <row r="561" spans="3:8">
      <c r="C561" s="3"/>
      <c r="D561" s="3"/>
      <c r="G561" s="4"/>
      <c r="H561" s="5"/>
    </row>
    <row r="562" spans="3:8">
      <c r="C562" s="3"/>
      <c r="D562" s="3"/>
      <c r="G562" s="4"/>
      <c r="H562" s="5"/>
    </row>
    <row r="563" spans="3:8">
      <c r="C563" s="3"/>
      <c r="D563" s="3"/>
      <c r="G563" s="4"/>
      <c r="H563" s="5"/>
    </row>
    <row r="564" spans="3:8">
      <c r="C564" s="3"/>
      <c r="D564" s="3"/>
      <c r="G564" s="4"/>
      <c r="H564" s="5"/>
    </row>
    <row r="565" spans="3:8">
      <c r="C565" s="3"/>
      <c r="D565" s="3"/>
      <c r="G565" s="4"/>
      <c r="H565" s="5"/>
    </row>
    <row r="566" spans="3:8">
      <c r="C566" s="3"/>
      <c r="D566" s="3"/>
      <c r="G566" s="4"/>
      <c r="H566" s="5"/>
    </row>
    <row r="567" spans="3:8">
      <c r="C567" s="3"/>
      <c r="D567" s="3"/>
      <c r="G567" s="4"/>
      <c r="H567" s="5"/>
    </row>
    <row r="568" spans="3:8">
      <c r="C568" s="3"/>
      <c r="D568" s="3"/>
      <c r="G568" s="4"/>
      <c r="H568" s="5"/>
    </row>
    <row r="569" spans="3:8">
      <c r="C569" s="3"/>
      <c r="D569" s="3"/>
      <c r="G569" s="4"/>
      <c r="H569" s="5"/>
    </row>
    <row r="570" spans="3:8">
      <c r="C570" s="3"/>
      <c r="D570" s="3"/>
      <c r="G570" s="4"/>
      <c r="H570" s="5"/>
    </row>
    <row r="571" spans="3:8">
      <c r="C571" s="3"/>
      <c r="D571" s="3"/>
      <c r="G571" s="4"/>
      <c r="H571" s="5"/>
    </row>
    <row r="572" spans="3:8">
      <c r="C572" s="3"/>
      <c r="D572" s="3"/>
      <c r="G572" s="4"/>
      <c r="H572" s="5"/>
    </row>
    <row r="573" spans="3:8">
      <c r="C573" s="3"/>
      <c r="D573" s="3"/>
      <c r="G573" s="4"/>
      <c r="H573" s="5"/>
    </row>
    <row r="574" spans="3:8">
      <c r="C574" s="3"/>
      <c r="D574" s="3"/>
      <c r="G574" s="4"/>
      <c r="H574" s="5"/>
    </row>
    <row r="575" spans="3:8">
      <c r="C575" s="3"/>
      <c r="D575" s="3"/>
      <c r="G575" s="4"/>
      <c r="H575" s="5"/>
    </row>
    <row r="576" spans="3:8">
      <c r="C576" s="3"/>
      <c r="D576" s="3"/>
      <c r="G576" s="4"/>
      <c r="H576" s="5"/>
    </row>
    <row r="577" spans="3:8">
      <c r="C577" s="3"/>
      <c r="D577" s="3"/>
      <c r="G577" s="4"/>
      <c r="H577" s="5"/>
    </row>
    <row r="578" spans="3:8">
      <c r="C578" s="3"/>
      <c r="D578" s="3"/>
      <c r="G578" s="4"/>
      <c r="H578" s="5"/>
    </row>
    <row r="579" spans="3:8">
      <c r="C579" s="3"/>
      <c r="D579" s="3"/>
      <c r="G579" s="4"/>
      <c r="H579" s="5"/>
    </row>
    <row r="580" spans="3:8">
      <c r="C580" s="3"/>
      <c r="D580" s="3"/>
      <c r="G580" s="4"/>
      <c r="H580" s="5"/>
    </row>
    <row r="581" spans="3:8">
      <c r="C581" s="3"/>
      <c r="D581" s="3"/>
      <c r="G581" s="4"/>
      <c r="H581" s="5"/>
    </row>
    <row r="582" spans="3:8">
      <c r="C582" s="3"/>
      <c r="D582" s="3"/>
      <c r="G582" s="4"/>
      <c r="H582" s="5"/>
    </row>
    <row r="583" spans="3:8">
      <c r="C583" s="3"/>
      <c r="D583" s="3"/>
      <c r="G583" s="4"/>
      <c r="H583" s="5"/>
    </row>
    <row r="584" spans="3:8">
      <c r="C584" s="3"/>
      <c r="D584" s="3"/>
      <c r="G584" s="4"/>
      <c r="H584" s="5"/>
    </row>
    <row r="585" spans="3:8">
      <c r="C585" s="3"/>
      <c r="D585" s="3"/>
      <c r="G585" s="4"/>
      <c r="H585" s="5"/>
    </row>
    <row r="586" spans="3:8">
      <c r="C586" s="3"/>
      <c r="D586" s="3"/>
      <c r="G586" s="4"/>
      <c r="H586" s="5"/>
    </row>
    <row r="587" spans="3:8">
      <c r="C587" s="3"/>
      <c r="D587" s="3"/>
      <c r="G587" s="4"/>
      <c r="H587" s="5"/>
    </row>
    <row r="588" spans="3:8">
      <c r="C588" s="3"/>
      <c r="D588" s="3"/>
      <c r="G588" s="4"/>
      <c r="H588" s="5"/>
    </row>
    <row r="589" spans="3:8">
      <c r="C589" s="3"/>
      <c r="D589" s="3"/>
      <c r="G589" s="4"/>
      <c r="H589" s="5"/>
    </row>
    <row r="590" spans="3:8">
      <c r="C590" s="3"/>
      <c r="D590" s="3"/>
      <c r="G590" s="4"/>
      <c r="H590" s="5"/>
    </row>
    <row r="591" spans="3:8">
      <c r="C591" s="3"/>
      <c r="D591" s="3"/>
      <c r="G591" s="4"/>
      <c r="H591" s="5"/>
    </row>
    <row r="592" spans="3:8">
      <c r="C592" s="3"/>
      <c r="D592" s="3"/>
      <c r="G592" s="4"/>
      <c r="H592" s="5"/>
    </row>
    <row r="593" spans="3:8">
      <c r="C593" s="3"/>
      <c r="D593" s="3"/>
      <c r="G593" s="4"/>
      <c r="H593" s="5"/>
    </row>
    <row r="594" spans="3:8">
      <c r="C594" s="3"/>
      <c r="D594" s="3"/>
      <c r="G594" s="4"/>
      <c r="H594" s="5"/>
    </row>
    <row r="595" spans="3:8">
      <c r="C595" s="3"/>
      <c r="D595" s="3"/>
      <c r="G595" s="4"/>
      <c r="H595" s="5"/>
    </row>
    <row r="596" spans="3:8">
      <c r="C596" s="3"/>
      <c r="D596" s="3"/>
      <c r="G596" s="4"/>
      <c r="H596" s="5"/>
    </row>
    <row r="597" spans="3:8">
      <c r="C597" s="3"/>
      <c r="D597" s="3"/>
      <c r="G597" s="4"/>
      <c r="H597" s="5"/>
    </row>
    <row r="598" spans="3:8">
      <c r="C598" s="3"/>
      <c r="D598" s="3"/>
      <c r="G598" s="4"/>
      <c r="H598" s="5"/>
    </row>
    <row r="599" spans="3:8">
      <c r="C599" s="3"/>
      <c r="D599" s="3"/>
      <c r="G599" s="4"/>
      <c r="H599" s="5"/>
    </row>
    <row r="600" spans="3:8">
      <c r="C600" s="3"/>
      <c r="D600" s="3"/>
      <c r="G600" s="4"/>
      <c r="H600" s="5"/>
    </row>
    <row r="601" spans="3:8">
      <c r="C601" s="3"/>
      <c r="D601" s="3"/>
      <c r="G601" s="4"/>
      <c r="H601" s="5"/>
    </row>
    <row r="602" spans="3:8">
      <c r="C602" s="3"/>
      <c r="D602" s="3"/>
      <c r="G602" s="4"/>
      <c r="H602" s="5"/>
    </row>
    <row r="603" spans="3:8">
      <c r="C603" s="3"/>
      <c r="D603" s="3"/>
      <c r="G603" s="4"/>
      <c r="H603" s="5"/>
    </row>
    <row r="604" spans="3:8">
      <c r="C604" s="3"/>
      <c r="D604" s="3"/>
      <c r="G604" s="4"/>
      <c r="H604" s="5"/>
    </row>
    <row r="605" spans="3:8">
      <c r="C605" s="3"/>
      <c r="D605" s="3"/>
      <c r="G605" s="4"/>
      <c r="H605" s="5"/>
    </row>
    <row r="606" spans="3:8">
      <c r="C606" s="3"/>
      <c r="D606" s="3"/>
      <c r="G606" s="4"/>
      <c r="H606" s="5"/>
    </row>
    <row r="607" spans="3:8">
      <c r="C607" s="3"/>
      <c r="D607" s="3"/>
      <c r="G607" s="4"/>
      <c r="H607" s="5"/>
    </row>
    <row r="608" spans="3:8">
      <c r="C608" s="3"/>
      <c r="D608" s="3"/>
      <c r="G608" s="4"/>
      <c r="H608" s="5"/>
    </row>
    <row r="609" spans="3:8">
      <c r="C609" s="3"/>
      <c r="D609" s="3"/>
      <c r="G609" s="4"/>
      <c r="H609" s="5"/>
    </row>
    <row r="610" spans="3:8">
      <c r="C610" s="3"/>
      <c r="D610" s="3"/>
      <c r="G610" s="4"/>
      <c r="H610" s="5"/>
    </row>
    <row r="611" spans="3:8">
      <c r="C611" s="3"/>
      <c r="D611" s="3"/>
      <c r="G611" s="4"/>
      <c r="H611" s="5"/>
    </row>
    <row r="612" spans="3:8">
      <c r="C612" s="3"/>
      <c r="D612" s="3"/>
      <c r="G612" s="4"/>
      <c r="H612" s="5"/>
    </row>
    <row r="613" spans="3:8">
      <c r="C613" s="3"/>
      <c r="D613" s="3"/>
      <c r="G613" s="4"/>
      <c r="H613" s="5"/>
    </row>
    <row r="614" spans="3:8">
      <c r="C614" s="3"/>
      <c r="D614" s="3"/>
      <c r="G614" s="4"/>
      <c r="H614" s="5"/>
    </row>
    <row r="615" spans="3:8">
      <c r="C615" s="3"/>
      <c r="D615" s="3"/>
      <c r="G615" s="4"/>
      <c r="H615" s="5"/>
    </row>
    <row r="616" spans="3:8">
      <c r="C616" s="3"/>
      <c r="D616" s="3"/>
      <c r="G616" s="4"/>
      <c r="H616" s="5"/>
    </row>
    <row r="617" spans="3:8">
      <c r="C617" s="3"/>
      <c r="D617" s="3"/>
      <c r="G617" s="4"/>
      <c r="H617" s="5"/>
    </row>
    <row r="618" spans="3:8">
      <c r="C618" s="3"/>
      <c r="D618" s="3"/>
      <c r="G618" s="4"/>
      <c r="H618" s="5"/>
    </row>
    <row r="619" spans="3:8">
      <c r="C619" s="3"/>
      <c r="D619" s="3"/>
      <c r="G619" s="4"/>
      <c r="H619" s="5"/>
    </row>
    <row r="620" spans="3:8">
      <c r="C620" s="3"/>
      <c r="D620" s="3"/>
      <c r="G620" s="4"/>
      <c r="H620" s="5"/>
    </row>
    <row r="621" spans="3:8">
      <c r="C621" s="3"/>
      <c r="D621" s="3"/>
      <c r="G621" s="4"/>
      <c r="H621" s="5"/>
    </row>
    <row r="622" spans="3:8">
      <c r="C622" s="3"/>
      <c r="D622" s="3"/>
      <c r="G622" s="4"/>
      <c r="H622" s="5"/>
    </row>
    <row r="623" spans="3:8">
      <c r="C623" s="3"/>
      <c r="D623" s="3"/>
      <c r="G623" s="4"/>
      <c r="H623" s="5"/>
    </row>
    <row r="624" spans="3:8">
      <c r="C624" s="3"/>
      <c r="D624" s="3"/>
      <c r="G624" s="4"/>
      <c r="H624" s="5"/>
    </row>
    <row r="625" spans="3:8">
      <c r="C625" s="3"/>
      <c r="D625" s="3"/>
      <c r="G625" s="4"/>
      <c r="H625" s="5"/>
    </row>
    <row r="626" spans="3:8">
      <c r="C626" s="3"/>
      <c r="D626" s="3"/>
      <c r="G626" s="4"/>
      <c r="H626" s="5"/>
    </row>
    <row r="627" spans="3:8">
      <c r="C627" s="3"/>
      <c r="D627" s="3"/>
      <c r="G627" s="4"/>
      <c r="H627" s="5"/>
    </row>
    <row r="628" spans="3:8">
      <c r="C628" s="3"/>
      <c r="D628" s="3"/>
      <c r="G628" s="4"/>
      <c r="H628" s="5"/>
    </row>
    <row r="629" spans="3:8">
      <c r="C629" s="3"/>
      <c r="D629" s="3"/>
      <c r="G629" s="4"/>
      <c r="H629" s="5"/>
    </row>
    <row r="630" spans="3:8">
      <c r="C630" s="3"/>
      <c r="D630" s="3"/>
      <c r="G630" s="4"/>
      <c r="H630" s="5"/>
    </row>
    <row r="631" spans="3:8">
      <c r="C631" s="3"/>
      <c r="D631" s="3"/>
      <c r="G631" s="4"/>
      <c r="H631" s="5"/>
    </row>
    <row r="632" spans="3:8">
      <c r="C632" s="3"/>
      <c r="D632" s="3"/>
      <c r="G632" s="4"/>
      <c r="H632" s="5"/>
    </row>
    <row r="633" spans="3:8">
      <c r="C633" s="3"/>
      <c r="D633" s="3"/>
      <c r="G633" s="4"/>
      <c r="H633" s="5"/>
    </row>
    <row r="634" spans="3:8">
      <c r="C634" s="3"/>
      <c r="D634" s="3"/>
      <c r="G634" s="4"/>
      <c r="H634" s="5"/>
    </row>
    <row r="635" spans="3:8">
      <c r="C635" s="3"/>
      <c r="D635" s="3"/>
      <c r="G635" s="4"/>
      <c r="H635" s="5"/>
    </row>
    <row r="636" spans="3:8">
      <c r="C636" s="3"/>
      <c r="D636" s="3"/>
      <c r="G636" s="4"/>
      <c r="H636" s="5"/>
    </row>
    <row r="637" spans="3:8">
      <c r="C637" s="3"/>
      <c r="D637" s="3"/>
      <c r="G637" s="4"/>
      <c r="H637" s="5"/>
    </row>
    <row r="638" spans="3:8">
      <c r="C638" s="3"/>
      <c r="D638" s="3"/>
      <c r="G638" s="4"/>
      <c r="H638" s="5"/>
    </row>
    <row r="639" spans="3:8">
      <c r="C639" s="3"/>
      <c r="D639" s="3"/>
      <c r="G639" s="4"/>
      <c r="H639" s="5"/>
    </row>
    <row r="640" spans="3:8">
      <c r="C640" s="3"/>
      <c r="D640" s="3"/>
      <c r="G640" s="4"/>
      <c r="H640" s="5"/>
    </row>
    <row r="641" spans="3:8">
      <c r="C641" s="3"/>
      <c r="D641" s="3"/>
      <c r="G641" s="4"/>
      <c r="H641" s="5"/>
    </row>
    <row r="642" spans="3:8">
      <c r="C642" s="3"/>
      <c r="D642" s="3"/>
      <c r="G642" s="4"/>
      <c r="H642" s="5"/>
    </row>
    <row r="643" spans="3:8">
      <c r="C643" s="3"/>
      <c r="D643" s="3"/>
      <c r="G643" s="4"/>
      <c r="H643" s="5"/>
    </row>
    <row r="644" spans="3:8">
      <c r="C644" s="3"/>
      <c r="D644" s="3"/>
      <c r="G644" s="4"/>
      <c r="H644" s="5"/>
    </row>
    <row r="645" spans="3:8">
      <c r="C645" s="3"/>
      <c r="D645" s="3"/>
      <c r="G645" s="4"/>
      <c r="H645" s="5"/>
    </row>
    <row r="646" spans="3:8">
      <c r="C646" s="3"/>
      <c r="D646" s="3"/>
      <c r="G646" s="4"/>
      <c r="H646" s="5"/>
    </row>
    <row r="647" spans="3:8">
      <c r="C647" s="3"/>
      <c r="D647" s="3"/>
      <c r="G647" s="4"/>
      <c r="H647" s="5"/>
    </row>
    <row r="648" spans="3:8">
      <c r="C648" s="3"/>
      <c r="D648" s="3"/>
      <c r="G648" s="4"/>
      <c r="H648" s="5"/>
    </row>
    <row r="649" spans="3:8">
      <c r="C649" s="3"/>
      <c r="D649" s="3"/>
      <c r="G649" s="4"/>
      <c r="H649" s="5"/>
    </row>
    <row r="650" spans="3:8">
      <c r="C650" s="3"/>
      <c r="D650" s="3"/>
      <c r="G650" s="4"/>
      <c r="H650" s="5"/>
    </row>
    <row r="651" spans="3:8">
      <c r="C651" s="3"/>
      <c r="D651" s="3"/>
      <c r="G651" s="4"/>
      <c r="H651" s="5"/>
    </row>
    <row r="652" spans="3:8">
      <c r="C652" s="3"/>
      <c r="D652" s="3"/>
      <c r="G652" s="4"/>
      <c r="H652" s="5"/>
    </row>
    <row r="653" spans="3:8">
      <c r="C653" s="3"/>
      <c r="D653" s="3"/>
      <c r="G653" s="4"/>
      <c r="H653" s="5"/>
    </row>
    <row r="654" spans="3:8">
      <c r="C654" s="3"/>
      <c r="D654" s="3"/>
      <c r="G654" s="4"/>
      <c r="H654" s="5"/>
    </row>
    <row r="655" spans="3:8">
      <c r="C655" s="3"/>
      <c r="D655" s="3"/>
      <c r="G655" s="4"/>
      <c r="H655" s="5"/>
    </row>
    <row r="656" spans="3:8">
      <c r="C656" s="3"/>
      <c r="D656" s="3"/>
      <c r="G656" s="4"/>
      <c r="H656" s="5"/>
    </row>
    <row r="657" spans="3:8">
      <c r="C657" s="3"/>
      <c r="D657" s="3"/>
      <c r="G657" s="4"/>
      <c r="H657" s="5"/>
    </row>
    <row r="658" spans="3:8">
      <c r="C658" s="3"/>
      <c r="D658" s="3"/>
      <c r="G658" s="4"/>
      <c r="H658" s="5"/>
    </row>
    <row r="659" spans="3:8">
      <c r="C659" s="3"/>
      <c r="D659" s="3"/>
      <c r="G659" s="4"/>
      <c r="H659" s="5"/>
    </row>
    <row r="660" spans="3:8">
      <c r="C660" s="3"/>
      <c r="D660" s="3"/>
      <c r="G660" s="4"/>
      <c r="H660" s="5"/>
    </row>
    <row r="661" spans="3:8">
      <c r="C661" s="3"/>
      <c r="D661" s="3"/>
      <c r="G661" s="4"/>
      <c r="H661" s="5"/>
    </row>
    <row r="662" spans="3:8">
      <c r="C662" s="3"/>
      <c r="D662" s="3"/>
      <c r="G662" s="4"/>
      <c r="H662" s="5"/>
    </row>
    <row r="663" spans="3:8">
      <c r="C663" s="3"/>
      <c r="D663" s="3"/>
      <c r="G663" s="4"/>
      <c r="H663" s="5"/>
    </row>
    <row r="664" spans="3:8">
      <c r="C664" s="3"/>
      <c r="D664" s="3"/>
      <c r="G664" s="4"/>
      <c r="H664" s="5"/>
    </row>
    <row r="665" spans="3:8">
      <c r="C665" s="3"/>
      <c r="D665" s="3"/>
      <c r="G665" s="4"/>
      <c r="H665" s="5"/>
    </row>
    <row r="666" spans="3:8">
      <c r="C666" s="3"/>
      <c r="D666" s="3"/>
      <c r="G666" s="4"/>
      <c r="H666" s="5"/>
    </row>
    <row r="667" spans="3:8">
      <c r="C667" s="3"/>
      <c r="D667" s="3"/>
      <c r="G667" s="4"/>
      <c r="H667" s="5"/>
    </row>
    <row r="668" spans="3:8">
      <c r="C668" s="3"/>
      <c r="D668" s="3"/>
      <c r="G668" s="4"/>
      <c r="H668" s="5"/>
    </row>
    <row r="669" spans="3:8">
      <c r="C669" s="3"/>
      <c r="D669" s="3"/>
      <c r="G669" s="4"/>
      <c r="H669" s="5"/>
    </row>
    <row r="670" spans="3:8">
      <c r="C670" s="3"/>
      <c r="D670" s="3"/>
      <c r="G670" s="4"/>
      <c r="H670" s="5"/>
    </row>
    <row r="671" spans="3:8">
      <c r="C671" s="3"/>
      <c r="D671" s="3"/>
      <c r="G671" s="4"/>
      <c r="H671" s="5"/>
    </row>
    <row r="672" spans="3:8">
      <c r="C672" s="3"/>
      <c r="D672" s="3"/>
      <c r="G672" s="4"/>
      <c r="H672" s="5"/>
    </row>
    <row r="673" spans="3:8">
      <c r="C673" s="3"/>
      <c r="D673" s="3"/>
      <c r="G673" s="4"/>
      <c r="H673" s="5"/>
    </row>
    <row r="674" spans="3:8">
      <c r="C674" s="3"/>
      <c r="D674" s="3"/>
      <c r="G674" s="4"/>
      <c r="H674" s="5"/>
    </row>
    <row r="675" spans="3:8">
      <c r="C675" s="3"/>
      <c r="D675" s="3"/>
      <c r="G675" s="4"/>
      <c r="H675" s="5"/>
    </row>
    <row r="676" spans="3:8">
      <c r="C676" s="3"/>
      <c r="D676" s="3"/>
      <c r="G676" s="4"/>
      <c r="H676" s="5"/>
    </row>
    <row r="677" spans="3:8">
      <c r="C677" s="3"/>
      <c r="D677" s="3"/>
      <c r="G677" s="4"/>
      <c r="H677" s="5"/>
    </row>
    <row r="678" spans="3:8">
      <c r="C678" s="3"/>
      <c r="D678" s="3"/>
      <c r="G678" s="4"/>
      <c r="H678" s="5"/>
    </row>
    <row r="679" spans="3:8">
      <c r="C679" s="3"/>
      <c r="D679" s="3"/>
      <c r="G679" s="4"/>
      <c r="H679" s="5"/>
    </row>
    <row r="680" spans="3:8">
      <c r="C680" s="3"/>
      <c r="D680" s="3"/>
      <c r="G680" s="4"/>
      <c r="H680" s="5"/>
    </row>
    <row r="681" spans="3:8">
      <c r="C681" s="3"/>
      <c r="D681" s="3"/>
      <c r="G681" s="4"/>
      <c r="H681" s="5"/>
    </row>
    <row r="682" spans="3:8">
      <c r="C682" s="3"/>
      <c r="D682" s="3"/>
      <c r="G682" s="4"/>
      <c r="H682" s="5"/>
    </row>
    <row r="683" spans="3:8">
      <c r="C683" s="3"/>
      <c r="D683" s="3"/>
      <c r="G683" s="4"/>
      <c r="H683" s="5"/>
    </row>
    <row r="684" spans="3:8">
      <c r="C684" s="3"/>
      <c r="D684" s="3"/>
      <c r="G684" s="4"/>
      <c r="H684" s="5"/>
    </row>
    <row r="685" spans="3:8">
      <c r="C685" s="3"/>
      <c r="D685" s="3"/>
      <c r="G685" s="4"/>
      <c r="H685" s="5"/>
    </row>
    <row r="686" spans="3:8">
      <c r="C686" s="3"/>
      <c r="D686" s="3"/>
      <c r="G686" s="4"/>
      <c r="H686" s="5"/>
    </row>
    <row r="687" spans="3:8">
      <c r="C687" s="3"/>
      <c r="D687" s="3"/>
      <c r="G687" s="4"/>
      <c r="H687" s="5"/>
    </row>
    <row r="688" spans="3:8">
      <c r="C688" s="3"/>
      <c r="D688" s="3"/>
      <c r="G688" s="4"/>
      <c r="H688" s="5"/>
    </row>
    <row r="689" spans="3:8">
      <c r="C689" s="3"/>
      <c r="D689" s="3"/>
      <c r="G689" s="4"/>
      <c r="H689" s="5"/>
    </row>
    <row r="690" spans="3:8">
      <c r="C690" s="3"/>
      <c r="D690" s="3"/>
      <c r="G690" s="4"/>
      <c r="H690" s="5"/>
    </row>
    <row r="691" spans="3:8">
      <c r="C691" s="3"/>
      <c r="D691" s="3"/>
      <c r="G691" s="4"/>
      <c r="H691" s="5"/>
    </row>
    <row r="692" spans="3:8">
      <c r="C692" s="3"/>
      <c r="D692" s="3"/>
      <c r="G692" s="4"/>
      <c r="H692" s="5"/>
    </row>
    <row r="693" spans="3:8">
      <c r="C693" s="3"/>
      <c r="D693" s="3"/>
      <c r="G693" s="4"/>
      <c r="H693" s="5"/>
    </row>
    <row r="694" spans="3:8">
      <c r="C694" s="3"/>
      <c r="D694" s="3"/>
      <c r="G694" s="4"/>
      <c r="H694" s="5"/>
    </row>
    <row r="695" spans="3:8">
      <c r="C695" s="3"/>
      <c r="D695" s="3"/>
      <c r="G695" s="4"/>
      <c r="H695" s="5"/>
    </row>
    <row r="696" spans="3:8">
      <c r="C696" s="3"/>
      <c r="D696" s="3"/>
      <c r="G696" s="4"/>
      <c r="H696" s="5"/>
    </row>
    <row r="697" spans="3:8">
      <c r="C697" s="3"/>
      <c r="D697" s="3"/>
      <c r="G697" s="4"/>
      <c r="H697" s="5"/>
    </row>
    <row r="698" spans="3:8">
      <c r="C698" s="3"/>
      <c r="D698" s="3"/>
      <c r="G698" s="4"/>
      <c r="H698" s="5"/>
    </row>
    <row r="699" spans="3:8">
      <c r="C699" s="3"/>
      <c r="D699" s="3"/>
      <c r="G699" s="4"/>
      <c r="H699" s="5"/>
    </row>
    <row r="700" spans="3:8">
      <c r="C700" s="3"/>
      <c r="D700" s="3"/>
      <c r="G700" s="4"/>
      <c r="H700" s="5"/>
    </row>
    <row r="701" spans="3:8">
      <c r="C701" s="3"/>
      <c r="D701" s="3"/>
      <c r="G701" s="4"/>
      <c r="H701" s="5"/>
    </row>
    <row r="702" spans="3:8">
      <c r="C702" s="3"/>
      <c r="D702" s="3"/>
      <c r="G702" s="4"/>
      <c r="H702" s="5"/>
    </row>
    <row r="703" spans="3:8">
      <c r="C703" s="3"/>
      <c r="D703" s="3"/>
      <c r="G703" s="4"/>
      <c r="H703" s="5"/>
    </row>
    <row r="704" spans="3:8">
      <c r="C704" s="3"/>
      <c r="D704" s="3"/>
      <c r="G704" s="4"/>
      <c r="H704" s="5"/>
    </row>
    <row r="705" spans="3:8">
      <c r="C705" s="3"/>
      <c r="D705" s="3"/>
      <c r="G705" s="4"/>
      <c r="H705" s="5"/>
    </row>
    <row r="706" spans="3:8">
      <c r="C706" s="3"/>
      <c r="D706" s="3"/>
      <c r="G706" s="4"/>
      <c r="H706" s="5"/>
    </row>
    <row r="707" spans="3:8">
      <c r="C707" s="3"/>
      <c r="D707" s="3"/>
      <c r="G707" s="4"/>
      <c r="H707" s="5"/>
    </row>
    <row r="708" spans="3:8">
      <c r="C708" s="3"/>
      <c r="D708" s="3"/>
      <c r="G708" s="4"/>
      <c r="H708" s="5"/>
    </row>
    <row r="709" spans="3:8">
      <c r="C709" s="3"/>
      <c r="D709" s="3"/>
      <c r="G709" s="4"/>
      <c r="H709" s="5"/>
    </row>
    <row r="710" spans="3:8">
      <c r="C710" s="3"/>
      <c r="D710" s="3"/>
      <c r="G710" s="4"/>
      <c r="H710" s="5"/>
    </row>
    <row r="711" spans="3:8">
      <c r="C711" s="3"/>
      <c r="D711" s="3"/>
      <c r="G711" s="4"/>
      <c r="H711" s="5"/>
    </row>
    <row r="712" spans="3:8">
      <c r="C712" s="3"/>
      <c r="D712" s="3"/>
      <c r="G712" s="4"/>
      <c r="H712" s="5"/>
    </row>
    <row r="713" spans="3:8">
      <c r="C713" s="3"/>
      <c r="D713" s="3"/>
      <c r="G713" s="4"/>
      <c r="H713" s="5"/>
    </row>
    <row r="714" spans="3:8">
      <c r="C714" s="3"/>
      <c r="D714" s="3"/>
      <c r="G714" s="4"/>
      <c r="H714" s="5"/>
    </row>
    <row r="715" spans="3:8">
      <c r="C715" s="3"/>
      <c r="D715" s="3"/>
      <c r="G715" s="4"/>
      <c r="H715" s="5"/>
    </row>
    <row r="716" spans="3:8">
      <c r="C716" s="3"/>
      <c r="D716" s="3"/>
      <c r="G716" s="4"/>
      <c r="H716" s="5"/>
    </row>
    <row r="717" spans="3:8">
      <c r="C717" s="3"/>
      <c r="D717" s="3"/>
      <c r="G717" s="4"/>
      <c r="H717" s="5"/>
    </row>
    <row r="718" spans="3:8">
      <c r="C718" s="3"/>
      <c r="D718" s="3"/>
      <c r="G718" s="4"/>
      <c r="H718" s="5"/>
    </row>
    <row r="719" spans="3:8">
      <c r="C719" s="3"/>
      <c r="D719" s="3"/>
      <c r="G719" s="4"/>
      <c r="H719" s="5"/>
    </row>
    <row r="720" spans="3:8">
      <c r="C720" s="3"/>
      <c r="D720" s="3"/>
      <c r="G720" s="4"/>
      <c r="H720" s="5"/>
    </row>
    <row r="721" spans="3:8">
      <c r="C721" s="3"/>
      <c r="D721" s="3"/>
      <c r="G721" s="4"/>
      <c r="H721" s="5"/>
    </row>
    <row r="722" spans="3:8">
      <c r="C722" s="3"/>
      <c r="D722" s="3"/>
      <c r="G722" s="4"/>
      <c r="H722" s="5"/>
    </row>
    <row r="723" spans="3:8">
      <c r="C723" s="3"/>
      <c r="D723" s="3"/>
      <c r="G723" s="4"/>
      <c r="H723" s="5"/>
    </row>
    <row r="724" spans="3:8">
      <c r="C724" s="3"/>
      <c r="D724" s="3"/>
      <c r="G724" s="4"/>
      <c r="H724" s="5"/>
    </row>
    <row r="725" spans="3:8">
      <c r="C725" s="3"/>
      <c r="D725" s="3"/>
      <c r="G725" s="4"/>
      <c r="H725" s="5"/>
    </row>
    <row r="726" spans="3:8">
      <c r="C726" s="3"/>
      <c r="D726" s="3"/>
      <c r="G726" s="4"/>
      <c r="H726" s="5"/>
    </row>
    <row r="727" spans="3:8">
      <c r="C727" s="3"/>
      <c r="D727" s="3"/>
      <c r="G727" s="4"/>
      <c r="H727" s="5"/>
    </row>
    <row r="728" spans="3:8">
      <c r="C728" s="3"/>
      <c r="D728" s="3"/>
      <c r="G728" s="4"/>
      <c r="H728" s="5"/>
    </row>
    <row r="729" spans="3:8">
      <c r="C729" s="3"/>
      <c r="D729" s="3"/>
      <c r="G729" s="4"/>
      <c r="H729" s="5"/>
    </row>
    <row r="730" spans="3:8">
      <c r="C730" s="3"/>
      <c r="D730" s="3"/>
      <c r="G730" s="4"/>
      <c r="H730" s="5"/>
    </row>
    <row r="731" spans="3:8">
      <c r="C731" s="3"/>
      <c r="D731" s="3"/>
      <c r="G731" s="4"/>
      <c r="H731" s="5"/>
    </row>
    <row r="732" spans="3:8">
      <c r="C732" s="3"/>
      <c r="D732" s="3"/>
      <c r="G732" s="4"/>
      <c r="H732" s="5"/>
    </row>
    <row r="733" spans="3:8">
      <c r="C733" s="3"/>
      <c r="D733" s="3"/>
      <c r="G733" s="4"/>
      <c r="H733" s="5"/>
    </row>
    <row r="734" spans="3:8">
      <c r="C734" s="3"/>
      <c r="D734" s="3"/>
      <c r="G734" s="4"/>
      <c r="H734" s="5"/>
    </row>
    <row r="735" spans="3:8">
      <c r="C735" s="3"/>
      <c r="D735" s="3"/>
      <c r="G735" s="4"/>
      <c r="H735" s="5"/>
    </row>
    <row r="736" spans="3:8">
      <c r="C736" s="3"/>
      <c r="D736" s="3"/>
      <c r="G736" s="4"/>
      <c r="H736" s="5"/>
    </row>
    <row r="737" spans="3:8">
      <c r="C737" s="3"/>
      <c r="D737" s="3"/>
      <c r="G737" s="4"/>
      <c r="H737" s="5"/>
    </row>
    <row r="738" spans="3:8">
      <c r="C738" s="3"/>
      <c r="D738" s="3"/>
      <c r="G738" s="4"/>
      <c r="H738" s="5"/>
    </row>
    <row r="739" spans="3:8">
      <c r="C739" s="3"/>
      <c r="D739" s="3"/>
      <c r="G739" s="4"/>
      <c r="H739" s="5"/>
    </row>
    <row r="740" spans="3:8">
      <c r="C740" s="3"/>
      <c r="D740" s="3"/>
      <c r="G740" s="4"/>
      <c r="H740" s="5"/>
    </row>
    <row r="741" spans="3:8">
      <c r="C741" s="3"/>
      <c r="D741" s="3"/>
      <c r="G741" s="4"/>
      <c r="H741" s="5"/>
    </row>
    <row r="742" spans="3:8">
      <c r="C742" s="3"/>
      <c r="D742" s="3"/>
      <c r="G742" s="4"/>
      <c r="H742" s="5"/>
    </row>
    <row r="743" spans="3:8">
      <c r="C743" s="3"/>
      <c r="D743" s="3"/>
      <c r="G743" s="4"/>
      <c r="H743" s="5"/>
    </row>
    <row r="744" spans="3:8">
      <c r="C744" s="3"/>
      <c r="D744" s="3"/>
      <c r="G744" s="4"/>
      <c r="H744" s="5"/>
    </row>
    <row r="745" spans="3:8">
      <c r="C745" s="3"/>
      <c r="D745" s="3"/>
      <c r="G745" s="4"/>
      <c r="H745" s="5"/>
    </row>
    <row r="746" spans="3:8">
      <c r="C746" s="3"/>
      <c r="D746" s="3"/>
      <c r="G746" s="4"/>
      <c r="H746" s="5"/>
    </row>
    <row r="747" spans="3:8">
      <c r="C747" s="3"/>
      <c r="D747" s="3"/>
      <c r="G747" s="4"/>
      <c r="H747" s="5"/>
    </row>
    <row r="748" spans="3:8">
      <c r="C748" s="3"/>
      <c r="D748" s="3"/>
      <c r="G748" s="4"/>
      <c r="H748" s="5"/>
    </row>
    <row r="749" spans="3:8">
      <c r="C749" s="3"/>
      <c r="D749" s="3"/>
      <c r="G749" s="4"/>
      <c r="H749" s="5"/>
    </row>
    <row r="750" spans="3:8">
      <c r="C750" s="3"/>
      <c r="D750" s="3"/>
      <c r="G750" s="4"/>
      <c r="H750" s="5"/>
    </row>
    <row r="751" spans="3:8">
      <c r="C751" s="3"/>
      <c r="D751" s="3"/>
      <c r="G751" s="4"/>
      <c r="H751" s="5"/>
    </row>
    <row r="752" spans="3:8">
      <c r="C752" s="3"/>
      <c r="D752" s="3"/>
      <c r="G752" s="4"/>
      <c r="H752" s="5"/>
    </row>
    <row r="753" spans="3:8">
      <c r="C753" s="3"/>
      <c r="D753" s="3"/>
      <c r="G753" s="4"/>
      <c r="H753" s="5"/>
    </row>
    <row r="754" spans="3:8">
      <c r="C754" s="3"/>
      <c r="D754" s="3"/>
      <c r="G754" s="4"/>
      <c r="H754" s="5"/>
    </row>
    <row r="755" spans="3:8">
      <c r="C755" s="3"/>
      <c r="D755" s="3"/>
      <c r="G755" s="4"/>
      <c r="H755" s="5"/>
    </row>
    <row r="756" spans="3:8">
      <c r="C756" s="3"/>
      <c r="D756" s="3"/>
      <c r="G756" s="4"/>
      <c r="H756" s="5"/>
    </row>
    <row r="757" spans="3:8">
      <c r="C757" s="3"/>
      <c r="D757" s="3"/>
      <c r="G757" s="4"/>
      <c r="H757" s="5"/>
    </row>
    <row r="758" spans="3:8">
      <c r="C758" s="3"/>
      <c r="D758" s="3"/>
      <c r="G758" s="4"/>
      <c r="H758" s="5"/>
    </row>
    <row r="759" spans="3:8">
      <c r="C759" s="3"/>
      <c r="D759" s="3"/>
      <c r="G759" s="4"/>
      <c r="H759" s="5"/>
    </row>
    <row r="760" spans="3:8">
      <c r="C760" s="3"/>
      <c r="D760" s="3"/>
      <c r="G760" s="4"/>
      <c r="H760" s="5"/>
    </row>
    <row r="761" spans="3:8">
      <c r="C761" s="3"/>
      <c r="D761" s="3"/>
      <c r="G761" s="4"/>
      <c r="H761" s="5"/>
    </row>
    <row r="762" spans="3:8">
      <c r="C762" s="3"/>
      <c r="D762" s="3"/>
      <c r="G762" s="4"/>
      <c r="H762" s="5"/>
    </row>
    <row r="763" spans="3:8">
      <c r="C763" s="3"/>
      <c r="D763" s="3"/>
      <c r="G763" s="4"/>
      <c r="H763" s="5"/>
    </row>
    <row r="764" spans="3:8">
      <c r="C764" s="3"/>
      <c r="D764" s="3"/>
      <c r="G764" s="4"/>
      <c r="H764" s="5"/>
    </row>
    <row r="765" spans="3:8">
      <c r="C765" s="3"/>
      <c r="D765" s="3"/>
      <c r="G765" s="4"/>
      <c r="H765" s="5"/>
    </row>
    <row r="766" spans="3:8">
      <c r="C766" s="3"/>
      <c r="D766" s="3"/>
      <c r="G766" s="4"/>
      <c r="H766" s="5"/>
    </row>
    <row r="767" spans="3:8">
      <c r="C767" s="3"/>
      <c r="D767" s="3"/>
      <c r="G767" s="4"/>
      <c r="H767" s="5"/>
    </row>
    <row r="768" spans="3:8">
      <c r="C768" s="3"/>
      <c r="D768" s="3"/>
      <c r="G768" s="4"/>
      <c r="H768" s="5"/>
    </row>
    <row r="769" spans="3:8">
      <c r="C769" s="3"/>
      <c r="D769" s="3"/>
      <c r="G769" s="4"/>
      <c r="H769" s="5"/>
    </row>
    <row r="770" spans="3:8">
      <c r="C770" s="3"/>
      <c r="D770" s="3"/>
      <c r="G770" s="4"/>
      <c r="H770" s="5"/>
    </row>
    <row r="771" spans="3:8">
      <c r="C771" s="3"/>
      <c r="D771" s="3"/>
      <c r="G771" s="4"/>
      <c r="H771" s="5"/>
    </row>
    <row r="772" spans="3:8">
      <c r="C772" s="3"/>
      <c r="D772" s="3"/>
      <c r="G772" s="4"/>
      <c r="H772" s="5"/>
    </row>
    <row r="773" spans="3:8">
      <c r="C773" s="3"/>
      <c r="D773" s="3"/>
      <c r="G773" s="4"/>
      <c r="H773" s="5"/>
    </row>
    <row r="774" spans="3:8">
      <c r="C774" s="3"/>
      <c r="D774" s="3"/>
      <c r="G774" s="4"/>
      <c r="H774" s="5"/>
    </row>
    <row r="775" spans="3:8">
      <c r="C775" s="3"/>
      <c r="D775" s="3"/>
      <c r="G775" s="4"/>
      <c r="H775" s="5"/>
    </row>
    <row r="776" spans="3:8">
      <c r="C776" s="3"/>
      <c r="D776" s="3"/>
      <c r="G776" s="4"/>
      <c r="H776" s="5"/>
    </row>
    <row r="777" spans="3:8">
      <c r="C777" s="3"/>
      <c r="D777" s="3"/>
      <c r="G777" s="4"/>
      <c r="H777" s="5"/>
    </row>
    <row r="778" spans="3:8">
      <c r="C778" s="3"/>
      <c r="D778" s="3"/>
      <c r="G778" s="4"/>
      <c r="H778" s="5"/>
    </row>
    <row r="779" spans="3:8">
      <c r="C779" s="3"/>
      <c r="D779" s="3"/>
      <c r="G779" s="4"/>
      <c r="H779" s="5"/>
    </row>
    <row r="780" spans="3:8">
      <c r="C780" s="3"/>
      <c r="D780" s="3"/>
      <c r="G780" s="4"/>
      <c r="H780" s="5"/>
    </row>
    <row r="781" spans="3:8">
      <c r="C781" s="3"/>
      <c r="D781" s="3"/>
      <c r="G781" s="4"/>
      <c r="H781" s="5"/>
    </row>
    <row r="782" spans="3:8">
      <c r="C782" s="3"/>
      <c r="D782" s="3"/>
      <c r="G782" s="4"/>
      <c r="H782" s="5"/>
    </row>
    <row r="783" spans="3:8">
      <c r="C783" s="3"/>
      <c r="D783" s="3"/>
      <c r="G783" s="4"/>
      <c r="H783" s="5"/>
    </row>
    <row r="784" spans="3:8">
      <c r="C784" s="3"/>
      <c r="D784" s="3"/>
      <c r="G784" s="4"/>
      <c r="H784" s="5"/>
    </row>
    <row r="785" spans="3:8">
      <c r="C785" s="3"/>
      <c r="D785" s="3"/>
      <c r="G785" s="4"/>
      <c r="H785" s="5"/>
    </row>
    <row r="786" spans="3:8">
      <c r="C786" s="3"/>
      <c r="D786" s="3"/>
      <c r="G786" s="4"/>
      <c r="H786" s="5"/>
    </row>
    <row r="787" spans="3:8">
      <c r="C787" s="3"/>
      <c r="D787" s="3"/>
      <c r="G787" s="4"/>
      <c r="H787" s="5"/>
    </row>
    <row r="788" spans="3:8">
      <c r="C788" s="3"/>
      <c r="D788" s="3"/>
      <c r="G788" s="4"/>
      <c r="H788" s="5"/>
    </row>
    <row r="789" spans="3:8">
      <c r="C789" s="3"/>
      <c r="D789" s="3"/>
      <c r="G789" s="4"/>
      <c r="H789" s="5"/>
    </row>
    <row r="790" spans="3:8">
      <c r="C790" s="3"/>
      <c r="D790" s="3"/>
      <c r="G790" s="4"/>
      <c r="H790" s="5"/>
    </row>
    <row r="791" spans="3:8">
      <c r="C791" s="3"/>
      <c r="D791" s="3"/>
      <c r="G791" s="4"/>
      <c r="H791" s="5"/>
    </row>
    <row r="792" spans="3:8">
      <c r="C792" s="3"/>
      <c r="D792" s="3"/>
      <c r="G792" s="4"/>
      <c r="H792" s="5"/>
    </row>
    <row r="793" spans="3:8">
      <c r="C793" s="3"/>
      <c r="D793" s="3"/>
      <c r="G793" s="4"/>
      <c r="H793" s="5"/>
    </row>
    <row r="794" spans="3:8">
      <c r="C794" s="3"/>
      <c r="D794" s="3"/>
      <c r="G794" s="4"/>
      <c r="H794" s="5"/>
    </row>
    <row r="795" spans="3:8">
      <c r="C795" s="3"/>
      <c r="D795" s="3"/>
      <c r="G795" s="4"/>
      <c r="H795" s="5"/>
    </row>
    <row r="796" spans="3:8">
      <c r="C796" s="3"/>
      <c r="D796" s="3"/>
      <c r="G796" s="4"/>
      <c r="H796" s="5"/>
    </row>
    <row r="797" spans="3:8">
      <c r="C797" s="3"/>
      <c r="D797" s="3"/>
      <c r="G797" s="4"/>
      <c r="H797" s="5"/>
    </row>
    <row r="798" spans="3:8">
      <c r="C798" s="3"/>
      <c r="D798" s="3"/>
      <c r="G798" s="4"/>
      <c r="H798" s="5"/>
    </row>
    <row r="799" spans="3:8">
      <c r="C799" s="3"/>
      <c r="D799" s="3"/>
      <c r="G799" s="4"/>
      <c r="H799" s="5"/>
    </row>
    <row r="800" spans="3:8">
      <c r="C800" s="3"/>
      <c r="D800" s="3"/>
      <c r="G800" s="4"/>
      <c r="H800" s="5"/>
    </row>
    <row r="801" spans="3:8">
      <c r="C801" s="3"/>
      <c r="D801" s="3"/>
      <c r="G801" s="4"/>
      <c r="H801" s="5"/>
    </row>
    <row r="802" spans="3:8">
      <c r="C802" s="3"/>
      <c r="D802" s="3"/>
      <c r="G802" s="4"/>
      <c r="H802" s="5"/>
    </row>
    <row r="803" spans="3:8">
      <c r="C803" s="3"/>
      <c r="D803" s="3"/>
      <c r="G803" s="4"/>
      <c r="H803" s="5"/>
    </row>
    <row r="804" spans="3:8">
      <c r="C804" s="3"/>
      <c r="D804" s="3"/>
      <c r="G804" s="4"/>
      <c r="H804" s="5"/>
    </row>
    <row r="805" spans="3:8">
      <c r="C805" s="3"/>
      <c r="D805" s="3"/>
      <c r="G805" s="4"/>
      <c r="H805" s="5"/>
    </row>
    <row r="806" spans="3:8">
      <c r="C806" s="3"/>
      <c r="D806" s="3"/>
      <c r="G806" s="4"/>
      <c r="H806" s="5"/>
    </row>
    <row r="807" spans="3:8">
      <c r="C807" s="3"/>
      <c r="D807" s="3"/>
      <c r="G807" s="4"/>
      <c r="H807" s="5"/>
    </row>
    <row r="808" spans="3:8">
      <c r="C808" s="3"/>
      <c r="D808" s="3"/>
      <c r="G808" s="4"/>
      <c r="H808" s="5"/>
    </row>
    <row r="809" spans="3:8">
      <c r="C809" s="3"/>
      <c r="D809" s="3"/>
      <c r="G809" s="4"/>
      <c r="H809" s="5"/>
    </row>
    <row r="810" spans="3:8">
      <c r="C810" s="3"/>
      <c r="D810" s="3"/>
      <c r="G810" s="4"/>
      <c r="H810" s="5"/>
    </row>
    <row r="811" spans="3:8">
      <c r="C811" s="3"/>
      <c r="D811" s="3"/>
      <c r="G811" s="4"/>
      <c r="H811" s="5"/>
    </row>
    <row r="812" spans="3:8">
      <c r="C812" s="3"/>
      <c r="D812" s="3"/>
      <c r="G812" s="4"/>
      <c r="H812" s="5"/>
    </row>
    <row r="813" spans="3:8">
      <c r="C813" s="3"/>
      <c r="D813" s="3"/>
      <c r="G813" s="4"/>
      <c r="H813" s="5"/>
    </row>
    <row r="814" spans="3:8">
      <c r="C814" s="3"/>
      <c r="D814" s="3"/>
      <c r="G814" s="4"/>
      <c r="H814" s="5"/>
    </row>
    <row r="815" spans="3:8">
      <c r="C815" s="3"/>
      <c r="D815" s="3"/>
      <c r="G815" s="4"/>
      <c r="H815" s="5"/>
    </row>
    <row r="816" spans="3:8">
      <c r="C816" s="3"/>
      <c r="D816" s="3"/>
      <c r="G816" s="4"/>
      <c r="H816" s="5"/>
    </row>
    <row r="817" spans="3:8">
      <c r="C817" s="3"/>
      <c r="D817" s="3"/>
      <c r="G817" s="4"/>
      <c r="H817" s="5"/>
    </row>
    <row r="818" spans="3:8">
      <c r="C818" s="3"/>
      <c r="D818" s="3"/>
      <c r="G818" s="4"/>
      <c r="H818" s="5"/>
    </row>
    <row r="819" spans="3:8">
      <c r="C819" s="3"/>
      <c r="D819" s="3"/>
      <c r="G819" s="4"/>
      <c r="H819" s="5"/>
    </row>
    <row r="820" spans="3:8">
      <c r="C820" s="3"/>
      <c r="D820" s="3"/>
      <c r="G820" s="4"/>
      <c r="H820" s="5"/>
    </row>
    <row r="821" spans="3:8">
      <c r="C821" s="3"/>
      <c r="D821" s="3"/>
      <c r="G821" s="4"/>
      <c r="H821" s="5"/>
    </row>
    <row r="822" spans="3:8">
      <c r="C822" s="3"/>
      <c r="D822" s="3"/>
      <c r="G822" s="4"/>
      <c r="H822" s="5"/>
    </row>
    <row r="823" spans="3:8">
      <c r="C823" s="3"/>
      <c r="D823" s="3"/>
      <c r="G823" s="4"/>
      <c r="H823" s="5"/>
    </row>
    <row r="824" spans="3:8">
      <c r="C824" s="3"/>
      <c r="D824" s="3"/>
      <c r="G824" s="4"/>
      <c r="H824" s="5"/>
    </row>
    <row r="825" spans="3:8">
      <c r="C825" s="3"/>
      <c r="D825" s="3"/>
      <c r="G825" s="4"/>
      <c r="H825" s="5"/>
    </row>
    <row r="826" spans="3:8">
      <c r="C826" s="3"/>
      <c r="D826" s="3"/>
      <c r="G826" s="4"/>
      <c r="H826" s="5"/>
    </row>
    <row r="827" spans="3:8">
      <c r="C827" s="3"/>
      <c r="D827" s="3"/>
      <c r="G827" s="4"/>
      <c r="H827" s="5"/>
    </row>
    <row r="828" spans="3:8">
      <c r="C828" s="3"/>
      <c r="D828" s="3"/>
      <c r="G828" s="4"/>
      <c r="H828" s="5"/>
    </row>
    <row r="829" spans="3:8">
      <c r="C829" s="3"/>
      <c r="D829" s="3"/>
      <c r="G829" s="4"/>
      <c r="H829" s="5"/>
    </row>
    <row r="830" spans="3:8">
      <c r="C830" s="3"/>
      <c r="D830" s="3"/>
      <c r="G830" s="4"/>
      <c r="H830" s="5"/>
    </row>
    <row r="831" spans="3:8">
      <c r="C831" s="3"/>
      <c r="D831" s="3"/>
      <c r="G831" s="4"/>
      <c r="H831" s="5"/>
    </row>
    <row r="832" spans="3:8">
      <c r="C832" s="3"/>
      <c r="D832" s="3"/>
      <c r="G832" s="4"/>
      <c r="H832" s="5"/>
    </row>
    <row r="833" spans="3:8">
      <c r="C833" s="3"/>
      <c r="D833" s="3"/>
      <c r="G833" s="4"/>
      <c r="H833" s="5"/>
    </row>
    <row r="834" spans="3:8">
      <c r="C834" s="3"/>
      <c r="D834" s="3"/>
      <c r="G834" s="4"/>
      <c r="H834" s="5"/>
    </row>
    <row r="835" spans="3:8">
      <c r="C835" s="3"/>
      <c r="D835" s="3"/>
      <c r="G835" s="4"/>
      <c r="H835" s="5"/>
    </row>
    <row r="836" spans="3:8">
      <c r="C836" s="3"/>
      <c r="D836" s="3"/>
      <c r="G836" s="4"/>
      <c r="H836" s="5"/>
    </row>
    <row r="837" spans="3:8">
      <c r="C837" s="3"/>
      <c r="D837" s="3"/>
      <c r="G837" s="4"/>
      <c r="H837" s="5"/>
    </row>
    <row r="838" spans="3:8">
      <c r="C838" s="3"/>
      <c r="D838" s="3"/>
      <c r="G838" s="4"/>
      <c r="H838" s="5"/>
    </row>
    <row r="839" spans="3:8">
      <c r="C839" s="3"/>
      <c r="D839" s="3"/>
      <c r="G839" s="4"/>
      <c r="H839" s="5"/>
    </row>
    <row r="840" spans="3:8">
      <c r="C840" s="3"/>
      <c r="D840" s="3"/>
      <c r="G840" s="4"/>
      <c r="H840" s="5"/>
    </row>
    <row r="841" spans="3:8">
      <c r="C841" s="3"/>
      <c r="D841" s="3"/>
      <c r="G841" s="4"/>
      <c r="H841" s="5"/>
    </row>
    <row r="842" spans="3:8">
      <c r="C842" s="3"/>
      <c r="D842" s="3"/>
      <c r="G842" s="4"/>
      <c r="H842" s="5"/>
    </row>
    <row r="843" spans="3:8">
      <c r="C843" s="3"/>
      <c r="D843" s="3"/>
      <c r="G843" s="4"/>
      <c r="H843" s="5"/>
    </row>
    <row r="844" spans="3:8">
      <c r="C844" s="3"/>
      <c r="D844" s="3"/>
      <c r="G844" s="4"/>
      <c r="H844" s="5"/>
    </row>
    <row r="845" spans="3:8">
      <c r="C845" s="3"/>
      <c r="D845" s="3"/>
      <c r="G845" s="4"/>
      <c r="H845" s="5"/>
    </row>
    <row r="846" spans="3:8">
      <c r="C846" s="3"/>
      <c r="D846" s="3"/>
      <c r="G846" s="4"/>
      <c r="H846" s="5"/>
    </row>
    <row r="847" spans="3:8">
      <c r="C847" s="3"/>
      <c r="D847" s="3"/>
      <c r="G847" s="4"/>
      <c r="H847" s="5"/>
    </row>
    <row r="848" spans="3:8">
      <c r="C848" s="3"/>
      <c r="D848" s="3"/>
      <c r="G848" s="4"/>
      <c r="H848" s="5"/>
    </row>
    <row r="849" spans="3:8">
      <c r="C849" s="3"/>
      <c r="D849" s="3"/>
      <c r="G849" s="4"/>
      <c r="H849" s="5"/>
    </row>
    <row r="850" spans="3:8">
      <c r="C850" s="3"/>
      <c r="D850" s="3"/>
      <c r="G850" s="4"/>
      <c r="H850" s="5"/>
    </row>
    <row r="851" spans="3:8">
      <c r="C851" s="3"/>
      <c r="D851" s="3"/>
      <c r="G851" s="4"/>
      <c r="H851" s="5"/>
    </row>
    <row r="852" spans="3:8">
      <c r="C852" s="3"/>
      <c r="D852" s="3"/>
      <c r="G852" s="4"/>
      <c r="H852" s="5"/>
    </row>
    <row r="853" spans="3:8">
      <c r="C853" s="3"/>
      <c r="D853" s="3"/>
      <c r="G853" s="4"/>
      <c r="H853" s="5"/>
    </row>
    <row r="854" spans="3:8">
      <c r="C854" s="3"/>
      <c r="D854" s="3"/>
      <c r="G854" s="4"/>
      <c r="H854" s="5"/>
    </row>
    <row r="855" spans="3:8">
      <c r="C855" s="3"/>
      <c r="D855" s="3"/>
      <c r="G855" s="4"/>
      <c r="H855" s="5"/>
    </row>
    <row r="856" spans="3:8">
      <c r="C856" s="3"/>
      <c r="D856" s="3"/>
      <c r="G856" s="4"/>
      <c r="H856" s="5"/>
    </row>
    <row r="857" spans="3:8">
      <c r="C857" s="3"/>
      <c r="D857" s="3"/>
      <c r="G857" s="4"/>
      <c r="H857" s="5"/>
    </row>
    <row r="858" spans="3:8">
      <c r="C858" s="3"/>
      <c r="D858" s="3"/>
      <c r="G858" s="4"/>
      <c r="H858" s="5"/>
    </row>
    <row r="859" spans="3:8">
      <c r="C859" s="3"/>
      <c r="D859" s="3"/>
      <c r="G859" s="4"/>
      <c r="H859" s="5"/>
    </row>
    <row r="860" spans="3:8">
      <c r="C860" s="3"/>
      <c r="D860" s="3"/>
      <c r="G860" s="4"/>
      <c r="H860" s="5"/>
    </row>
    <row r="861" spans="3:8">
      <c r="C861" s="3"/>
      <c r="D861" s="3"/>
      <c r="G861" s="4"/>
      <c r="H861" s="5"/>
    </row>
    <row r="862" spans="3:8">
      <c r="C862" s="3"/>
      <c r="D862" s="3"/>
      <c r="G862" s="4"/>
      <c r="H862" s="5"/>
    </row>
    <row r="863" spans="3:8">
      <c r="C863" s="3"/>
      <c r="D863" s="3"/>
      <c r="G863" s="4"/>
      <c r="H863" s="5"/>
    </row>
    <row r="864" spans="3:8">
      <c r="C864" s="3"/>
      <c r="D864" s="3"/>
      <c r="G864" s="4"/>
      <c r="H864" s="5"/>
    </row>
    <row r="865" spans="3:8">
      <c r="C865" s="3"/>
      <c r="D865" s="3"/>
      <c r="G865" s="4"/>
      <c r="H865" s="5"/>
    </row>
    <row r="866" spans="3:8">
      <c r="C866" s="3"/>
      <c r="D866" s="3"/>
      <c r="G866" s="4"/>
      <c r="H866" s="5"/>
    </row>
    <row r="867" spans="3:8">
      <c r="C867" s="3"/>
      <c r="D867" s="3"/>
      <c r="G867" s="4"/>
      <c r="H867" s="5"/>
    </row>
    <row r="868" spans="3:8">
      <c r="C868" s="3"/>
      <c r="D868" s="3"/>
      <c r="G868" s="4"/>
      <c r="H868" s="5"/>
    </row>
    <row r="869" spans="3:8">
      <c r="C869" s="3"/>
      <c r="D869" s="3"/>
      <c r="G869" s="4"/>
      <c r="H869" s="5"/>
    </row>
    <row r="870" spans="3:8">
      <c r="C870" s="3"/>
      <c r="D870" s="3"/>
      <c r="G870" s="4"/>
      <c r="H870" s="5"/>
    </row>
    <row r="871" spans="3:8">
      <c r="C871" s="3"/>
      <c r="D871" s="3"/>
      <c r="G871" s="4"/>
      <c r="H871" s="5"/>
    </row>
    <row r="872" spans="3:8">
      <c r="C872" s="3"/>
      <c r="D872" s="3"/>
      <c r="G872" s="4"/>
      <c r="H872" s="5"/>
    </row>
    <row r="873" spans="3:8">
      <c r="C873" s="3"/>
      <c r="D873" s="3"/>
      <c r="G873" s="4"/>
      <c r="H873" s="5"/>
    </row>
    <row r="874" spans="3:8">
      <c r="C874" s="3"/>
      <c r="D874" s="3"/>
      <c r="G874" s="4"/>
      <c r="H874" s="5"/>
    </row>
    <row r="875" spans="3:8">
      <c r="C875" s="3"/>
      <c r="D875" s="3"/>
      <c r="G875" s="4"/>
      <c r="H875" s="5"/>
    </row>
    <row r="876" spans="3:8">
      <c r="C876" s="3"/>
      <c r="D876" s="3"/>
      <c r="G876" s="4"/>
      <c r="H876" s="5"/>
    </row>
    <row r="877" spans="3:8">
      <c r="C877" s="3"/>
      <c r="D877" s="3"/>
      <c r="G877" s="4"/>
      <c r="H877" s="5"/>
    </row>
    <row r="878" spans="3:8">
      <c r="C878" s="3"/>
      <c r="D878" s="3"/>
      <c r="G878" s="4"/>
      <c r="H878" s="5"/>
    </row>
    <row r="879" spans="3:8">
      <c r="C879" s="3"/>
      <c r="D879" s="3"/>
      <c r="G879" s="4"/>
      <c r="H879" s="5"/>
    </row>
    <row r="880" spans="3:8">
      <c r="C880" s="3"/>
      <c r="D880" s="3"/>
      <c r="G880" s="4"/>
      <c r="H880" s="5"/>
    </row>
    <row r="881" spans="3:8">
      <c r="C881" s="3"/>
      <c r="D881" s="3"/>
      <c r="G881" s="4"/>
      <c r="H881" s="5"/>
    </row>
    <row r="882" spans="3:8">
      <c r="C882" s="3"/>
      <c r="D882" s="3"/>
      <c r="G882" s="4"/>
      <c r="H882" s="5"/>
    </row>
    <row r="883" spans="3:8">
      <c r="C883" s="3"/>
      <c r="D883" s="3"/>
      <c r="G883" s="4"/>
      <c r="H883" s="5"/>
    </row>
    <row r="884" spans="3:8">
      <c r="C884" s="3"/>
      <c r="D884" s="3"/>
      <c r="G884" s="4"/>
      <c r="H884" s="5"/>
    </row>
    <row r="885" spans="3:8">
      <c r="C885" s="3"/>
      <c r="D885" s="3"/>
      <c r="G885" s="4"/>
      <c r="H885" s="5"/>
    </row>
    <row r="886" spans="3:8">
      <c r="C886" s="3"/>
      <c r="D886" s="3"/>
      <c r="G886" s="4"/>
      <c r="H886" s="5"/>
    </row>
    <row r="887" spans="3:8">
      <c r="C887" s="3"/>
      <c r="D887" s="3"/>
      <c r="G887" s="4"/>
      <c r="H887" s="5"/>
    </row>
    <row r="888" spans="3:8">
      <c r="C888" s="3"/>
      <c r="D888" s="3"/>
      <c r="G888" s="4"/>
      <c r="H888" s="5"/>
    </row>
    <row r="889" spans="3:8">
      <c r="C889" s="3"/>
      <c r="D889" s="3"/>
      <c r="G889" s="4"/>
      <c r="H889" s="5"/>
    </row>
    <row r="890" spans="3:8">
      <c r="C890" s="3"/>
      <c r="D890" s="3"/>
      <c r="G890" s="4"/>
      <c r="H890" s="5"/>
    </row>
    <row r="891" spans="3:8">
      <c r="C891" s="3"/>
      <c r="D891" s="3"/>
      <c r="G891" s="4"/>
      <c r="H891" s="5"/>
    </row>
    <row r="892" spans="3:8">
      <c r="C892" s="3"/>
      <c r="D892" s="3"/>
      <c r="G892" s="4"/>
      <c r="H892" s="5"/>
    </row>
    <row r="893" spans="3:8">
      <c r="C893" s="3"/>
      <c r="D893" s="3"/>
      <c r="G893" s="4"/>
      <c r="H893" s="5"/>
    </row>
    <row r="894" spans="3:8">
      <c r="C894" s="3"/>
      <c r="D894" s="3"/>
      <c r="G894" s="4"/>
      <c r="H894" s="5"/>
    </row>
    <row r="895" spans="3:8">
      <c r="C895" s="3"/>
      <c r="D895" s="3"/>
      <c r="G895" s="4"/>
      <c r="H895" s="5"/>
    </row>
    <row r="896" spans="3:8">
      <c r="C896" s="3"/>
      <c r="D896" s="3"/>
      <c r="G896" s="4"/>
      <c r="H896" s="5"/>
    </row>
    <row r="897" spans="3:8">
      <c r="C897" s="3"/>
      <c r="D897" s="3"/>
      <c r="G897" s="4"/>
      <c r="H897" s="5"/>
    </row>
    <row r="898" spans="3:8">
      <c r="C898" s="3"/>
      <c r="D898" s="3"/>
      <c r="G898" s="4"/>
      <c r="H898" s="5"/>
    </row>
    <row r="899" spans="3:8">
      <c r="C899" s="3"/>
      <c r="D899" s="3"/>
      <c r="G899" s="4"/>
      <c r="H899" s="5"/>
    </row>
    <row r="900" spans="3:8">
      <c r="C900" s="3"/>
      <c r="D900" s="3"/>
      <c r="G900" s="4"/>
      <c r="H900" s="5"/>
    </row>
    <row r="901" spans="3:8">
      <c r="C901" s="3"/>
      <c r="D901" s="3"/>
      <c r="G901" s="4"/>
      <c r="H901" s="5"/>
    </row>
    <row r="902" spans="3:8">
      <c r="C902" s="3"/>
      <c r="D902" s="3"/>
      <c r="G902" s="4"/>
      <c r="H902" s="5"/>
    </row>
    <row r="903" spans="3:8">
      <c r="C903" s="3"/>
      <c r="D903" s="3"/>
      <c r="G903" s="4"/>
      <c r="H903" s="5"/>
    </row>
    <row r="904" spans="3:8">
      <c r="C904" s="3"/>
      <c r="D904" s="3"/>
      <c r="G904" s="4"/>
      <c r="H904" s="5"/>
    </row>
    <row r="905" spans="3:8">
      <c r="C905" s="3"/>
      <c r="D905" s="3"/>
      <c r="G905" s="4"/>
      <c r="H905" s="5"/>
    </row>
    <row r="906" spans="3:8">
      <c r="C906" s="3"/>
      <c r="D906" s="3"/>
      <c r="G906" s="4"/>
      <c r="H906" s="5"/>
    </row>
    <row r="907" spans="3:8">
      <c r="C907" s="3"/>
      <c r="D907" s="3"/>
      <c r="G907" s="4"/>
      <c r="H907" s="5"/>
    </row>
    <row r="908" spans="3:8">
      <c r="C908" s="3"/>
      <c r="D908" s="3"/>
      <c r="G908" s="4"/>
      <c r="H908" s="5"/>
    </row>
    <row r="909" spans="3:8">
      <c r="C909" s="3"/>
      <c r="D909" s="3"/>
      <c r="G909" s="4"/>
      <c r="H909" s="5"/>
    </row>
    <row r="910" spans="3:8">
      <c r="C910" s="3"/>
      <c r="D910" s="3"/>
      <c r="G910" s="4"/>
      <c r="H910" s="5"/>
    </row>
    <row r="911" spans="3:8">
      <c r="C911" s="3"/>
      <c r="D911" s="3"/>
      <c r="G911" s="4"/>
      <c r="H911" s="5"/>
    </row>
    <row r="912" spans="3:8">
      <c r="C912" s="3"/>
      <c r="D912" s="3"/>
      <c r="G912" s="4"/>
      <c r="H912" s="5"/>
    </row>
    <row r="913" spans="3:8">
      <c r="C913" s="3"/>
      <c r="D913" s="3"/>
      <c r="G913" s="4"/>
      <c r="H913" s="5"/>
    </row>
    <row r="914" spans="3:8">
      <c r="C914" s="3"/>
      <c r="D914" s="3"/>
      <c r="G914" s="4"/>
      <c r="H914" s="5"/>
    </row>
    <row r="915" spans="3:8">
      <c r="C915" s="3"/>
      <c r="D915" s="3"/>
      <c r="G915" s="4"/>
      <c r="H915" s="5"/>
    </row>
    <row r="916" spans="3:8">
      <c r="C916" s="3"/>
      <c r="D916" s="3"/>
      <c r="G916" s="4"/>
      <c r="H916" s="5"/>
    </row>
    <row r="917" spans="3:8">
      <c r="C917" s="3"/>
      <c r="D917" s="3"/>
      <c r="G917" s="4"/>
      <c r="H917" s="5"/>
    </row>
    <row r="918" spans="3:8">
      <c r="C918" s="3"/>
      <c r="D918" s="3"/>
      <c r="G918" s="4"/>
      <c r="H918" s="5"/>
    </row>
    <row r="919" spans="3:8">
      <c r="C919" s="3"/>
      <c r="D919" s="3"/>
      <c r="G919" s="4"/>
      <c r="H919" s="5"/>
    </row>
    <row r="920" spans="3:8">
      <c r="C920" s="3"/>
      <c r="D920" s="3"/>
      <c r="G920" s="4"/>
      <c r="H920" s="5"/>
    </row>
    <row r="921" spans="3:8">
      <c r="C921" s="3"/>
      <c r="D921" s="3"/>
      <c r="G921" s="4"/>
      <c r="H921" s="5"/>
    </row>
    <row r="922" spans="3:8">
      <c r="C922" s="3"/>
      <c r="D922" s="3"/>
      <c r="G922" s="4"/>
      <c r="H922" s="5"/>
    </row>
    <row r="923" spans="3:8">
      <c r="C923" s="3"/>
      <c r="D923" s="3"/>
      <c r="G923" s="4"/>
      <c r="H923" s="5"/>
    </row>
    <row r="924" spans="3:8">
      <c r="C924" s="3"/>
      <c r="D924" s="3"/>
      <c r="G924" s="4"/>
      <c r="H924" s="5"/>
    </row>
    <row r="925" spans="3:8">
      <c r="C925" s="3"/>
      <c r="D925" s="3"/>
      <c r="G925" s="4"/>
      <c r="H925" s="5"/>
    </row>
    <row r="926" spans="3:8">
      <c r="C926" s="3"/>
      <c r="D926" s="3"/>
      <c r="G926" s="4"/>
      <c r="H926" s="5"/>
    </row>
    <row r="927" spans="3:8">
      <c r="C927" s="3"/>
      <c r="D927" s="3"/>
      <c r="G927" s="4"/>
      <c r="H927" s="5"/>
    </row>
    <row r="928" spans="3:8">
      <c r="C928" s="3"/>
      <c r="D928" s="3"/>
      <c r="G928" s="4"/>
      <c r="H928" s="5"/>
    </row>
    <row r="929" spans="3:8">
      <c r="C929" s="3"/>
      <c r="D929" s="3"/>
      <c r="G929" s="4"/>
      <c r="H929" s="5"/>
    </row>
    <row r="930" spans="3:8">
      <c r="C930" s="3"/>
      <c r="D930" s="3"/>
      <c r="G930" s="4"/>
      <c r="H930" s="5"/>
    </row>
    <row r="931" spans="3:8">
      <c r="C931" s="3"/>
      <c r="D931" s="3"/>
      <c r="G931" s="4"/>
      <c r="H931" s="5"/>
    </row>
    <row r="932" spans="3:8">
      <c r="C932" s="3"/>
      <c r="D932" s="3"/>
      <c r="G932" s="4"/>
      <c r="H932" s="5"/>
    </row>
    <row r="933" spans="3:8">
      <c r="C933" s="3"/>
      <c r="D933" s="3"/>
      <c r="G933" s="4"/>
      <c r="H933" s="5"/>
    </row>
    <row r="934" spans="3:8">
      <c r="C934" s="3"/>
      <c r="D934" s="3"/>
      <c r="G934" s="4"/>
      <c r="H934" s="5"/>
    </row>
    <row r="935" spans="3:8">
      <c r="C935" s="3"/>
      <c r="D935" s="3"/>
      <c r="G935" s="4"/>
      <c r="H935" s="5"/>
    </row>
    <row r="936" spans="3:8">
      <c r="C936" s="3"/>
      <c r="D936" s="3"/>
      <c r="G936" s="4"/>
      <c r="H936" s="5"/>
    </row>
    <row r="937" spans="3:8">
      <c r="C937" s="3"/>
      <c r="D937" s="3"/>
      <c r="G937" s="4"/>
      <c r="H937" s="5"/>
    </row>
    <row r="938" spans="3:8">
      <c r="C938" s="3"/>
      <c r="D938" s="3"/>
      <c r="G938" s="4"/>
      <c r="H938" s="5"/>
    </row>
    <row r="939" spans="3:8">
      <c r="C939" s="3"/>
      <c r="D939" s="3"/>
      <c r="G939" s="4"/>
      <c r="H939" s="5"/>
    </row>
    <row r="940" spans="3:8">
      <c r="C940" s="3"/>
      <c r="D940" s="3"/>
      <c r="G940" s="4"/>
      <c r="H940" s="5"/>
    </row>
    <row r="941" spans="3:8">
      <c r="C941" s="3"/>
      <c r="D941" s="3"/>
      <c r="G941" s="4"/>
      <c r="H941" s="5"/>
    </row>
    <row r="942" spans="3:8">
      <c r="C942" s="3"/>
      <c r="D942" s="3"/>
      <c r="G942" s="4"/>
      <c r="H942" s="5"/>
    </row>
    <row r="943" spans="3:8">
      <c r="C943" s="3"/>
      <c r="D943" s="3"/>
      <c r="G943" s="4"/>
      <c r="H943" s="5"/>
    </row>
    <row r="944" spans="3:8">
      <c r="C944" s="3"/>
      <c r="D944" s="3"/>
      <c r="G944" s="4"/>
      <c r="H944" s="5"/>
    </row>
    <row r="945" spans="3:8">
      <c r="C945" s="3"/>
      <c r="D945" s="3"/>
      <c r="G945" s="4"/>
      <c r="H945" s="5"/>
    </row>
    <row r="946" spans="3:8">
      <c r="C946" s="3"/>
      <c r="D946" s="3"/>
      <c r="G946" s="4"/>
      <c r="H946" s="5"/>
    </row>
    <row r="947" spans="3:8">
      <c r="C947" s="3"/>
      <c r="D947" s="3"/>
      <c r="G947" s="4"/>
      <c r="H947" s="5"/>
    </row>
    <row r="948" spans="3:8">
      <c r="C948" s="3"/>
      <c r="D948" s="3"/>
      <c r="G948" s="4"/>
      <c r="H948" s="5"/>
    </row>
    <row r="949" spans="3:8">
      <c r="C949" s="3"/>
      <c r="D949" s="3"/>
      <c r="G949" s="4"/>
      <c r="H949" s="5"/>
    </row>
    <row r="950" spans="3:8">
      <c r="C950" s="3"/>
      <c r="D950" s="3"/>
      <c r="G950" s="4"/>
      <c r="H950" s="5"/>
    </row>
    <row r="951" spans="3:8">
      <c r="C951" s="3"/>
      <c r="D951" s="3"/>
      <c r="G951" s="4"/>
      <c r="H951" s="5"/>
    </row>
    <row r="952" spans="3:8">
      <c r="C952" s="3"/>
      <c r="D952" s="3"/>
      <c r="G952" s="4"/>
      <c r="H952" s="5"/>
    </row>
    <row r="953" spans="3:8">
      <c r="C953" s="3"/>
      <c r="D953" s="3"/>
      <c r="G953" s="4"/>
      <c r="H953" s="5"/>
    </row>
    <row r="954" spans="3:8">
      <c r="C954" s="3"/>
      <c r="D954" s="3"/>
      <c r="G954" s="4"/>
      <c r="H954" s="5"/>
    </row>
    <row r="955" spans="3:8">
      <c r="C955" s="3"/>
      <c r="D955" s="3"/>
      <c r="G955" s="4"/>
      <c r="H955" s="5"/>
    </row>
    <row r="956" spans="3:8">
      <c r="C956" s="3"/>
      <c r="D956" s="3"/>
      <c r="G956" s="4"/>
      <c r="H956" s="5"/>
    </row>
    <row r="957" spans="3:8">
      <c r="C957" s="3"/>
      <c r="D957" s="3"/>
      <c r="G957" s="4"/>
      <c r="H957" s="5"/>
    </row>
    <row r="958" spans="3:8">
      <c r="C958" s="3"/>
      <c r="D958" s="3"/>
      <c r="G958" s="4"/>
      <c r="H958" s="5"/>
    </row>
    <row r="959" spans="3:8">
      <c r="C959" s="3"/>
      <c r="D959" s="3"/>
      <c r="G959" s="4"/>
      <c r="H959" s="5"/>
    </row>
    <row r="960" spans="3:8">
      <c r="C960" s="3"/>
      <c r="D960" s="3"/>
      <c r="G960" s="4"/>
      <c r="H960" s="5"/>
    </row>
    <row r="961" spans="3:8">
      <c r="C961" s="3"/>
      <c r="D961" s="3"/>
      <c r="G961" s="4"/>
      <c r="H961" s="5"/>
    </row>
    <row r="962" spans="3:8">
      <c r="C962" s="3"/>
      <c r="D962" s="3"/>
      <c r="G962" s="4"/>
      <c r="H962" s="5"/>
    </row>
    <row r="963" spans="3:8">
      <c r="C963" s="3"/>
      <c r="D963" s="3"/>
      <c r="G963" s="4"/>
      <c r="H963" s="5"/>
    </row>
    <row r="964" spans="3:8">
      <c r="C964" s="3"/>
      <c r="D964" s="3"/>
      <c r="G964" s="4"/>
      <c r="H964" s="5"/>
    </row>
    <row r="965" spans="3:8">
      <c r="C965" s="3"/>
      <c r="D965" s="3"/>
      <c r="G965" s="4"/>
      <c r="H965" s="5"/>
    </row>
    <row r="966" spans="3:8">
      <c r="C966" s="3"/>
      <c r="D966" s="3"/>
      <c r="G966" s="4"/>
      <c r="H966" s="5"/>
    </row>
    <row r="967" spans="3:8">
      <c r="C967" s="3"/>
      <c r="D967" s="3"/>
      <c r="G967" s="4"/>
      <c r="H967" s="5"/>
    </row>
    <row r="968" spans="3:8">
      <c r="C968" s="3"/>
      <c r="D968" s="3"/>
      <c r="G968" s="4"/>
      <c r="H968" s="5"/>
    </row>
    <row r="969" spans="3:8">
      <c r="C969" s="3"/>
      <c r="D969" s="3"/>
      <c r="G969" s="4"/>
      <c r="H969" s="5"/>
    </row>
    <row r="970" spans="3:8">
      <c r="C970" s="3"/>
      <c r="D970" s="3"/>
      <c r="G970" s="4"/>
      <c r="H970" s="5"/>
    </row>
    <row r="971" spans="3:8">
      <c r="C971" s="3"/>
      <c r="D971" s="3"/>
      <c r="G971" s="4"/>
      <c r="H971" s="5"/>
    </row>
    <row r="972" spans="3:8">
      <c r="C972" s="3"/>
      <c r="D972" s="3"/>
      <c r="G972" s="4"/>
      <c r="H972" s="5"/>
    </row>
    <row r="973" spans="3:8">
      <c r="C973" s="3"/>
      <c r="D973" s="3"/>
      <c r="G973" s="4"/>
      <c r="H973" s="5"/>
    </row>
    <row r="974" spans="3:8">
      <c r="C974" s="3"/>
      <c r="D974" s="3"/>
      <c r="G974" s="4"/>
      <c r="H974" s="5"/>
    </row>
    <row r="975" spans="3:8">
      <c r="C975" s="3"/>
      <c r="D975" s="3"/>
      <c r="G975" s="4"/>
      <c r="H975" s="5"/>
    </row>
    <row r="976" spans="3:8">
      <c r="C976" s="3"/>
      <c r="D976" s="3"/>
      <c r="G976" s="4"/>
      <c r="H976" s="5"/>
    </row>
    <row r="977" spans="3:8">
      <c r="C977" s="3"/>
      <c r="D977" s="3"/>
      <c r="G977" s="4"/>
      <c r="H977" s="5"/>
    </row>
    <row r="978" spans="3:8">
      <c r="C978" s="3"/>
      <c r="D978" s="3"/>
      <c r="G978" s="4"/>
      <c r="H978" s="5"/>
    </row>
    <row r="979" spans="3:8">
      <c r="C979" s="3"/>
      <c r="D979" s="3"/>
      <c r="G979" s="4"/>
      <c r="H979" s="5"/>
    </row>
    <row r="980" spans="3:8">
      <c r="C980" s="3"/>
      <c r="D980" s="3"/>
      <c r="G980" s="4"/>
      <c r="H980" s="5"/>
    </row>
    <row r="981" spans="3:8">
      <c r="C981" s="3"/>
      <c r="D981" s="3"/>
      <c r="G981" s="4"/>
      <c r="H981" s="5"/>
    </row>
    <row r="982" spans="3:8">
      <c r="C982" s="3"/>
      <c r="D982" s="3"/>
      <c r="G982" s="4"/>
      <c r="H982" s="5"/>
    </row>
    <row r="983" spans="3:8">
      <c r="C983" s="3"/>
      <c r="D983" s="3"/>
      <c r="G983" s="4"/>
      <c r="H983" s="5"/>
    </row>
    <row r="984" spans="3:8">
      <c r="C984" s="3"/>
      <c r="D984" s="3"/>
      <c r="G984" s="4"/>
      <c r="H984" s="5"/>
    </row>
    <row r="985" spans="3:8">
      <c r="C985" s="3"/>
      <c r="D985" s="3"/>
      <c r="G985" s="4"/>
      <c r="H985" s="5"/>
    </row>
    <row r="986" spans="3:8">
      <c r="C986" s="3"/>
      <c r="D986" s="3"/>
      <c r="G986" s="4"/>
      <c r="H986" s="5"/>
    </row>
    <row r="987" spans="3:8">
      <c r="C987" s="3"/>
      <c r="D987" s="3"/>
      <c r="G987" s="4"/>
      <c r="H987" s="5"/>
    </row>
    <row r="988" spans="3:8">
      <c r="C988" s="3"/>
      <c r="D988" s="3"/>
      <c r="G988" s="4"/>
      <c r="H988" s="5"/>
    </row>
    <row r="989" spans="3:8">
      <c r="C989" s="3"/>
      <c r="D989" s="3"/>
      <c r="G989" s="4"/>
      <c r="H989" s="5"/>
    </row>
    <row r="990" spans="3:8">
      <c r="C990" s="3"/>
      <c r="D990" s="3"/>
      <c r="G990" s="4"/>
      <c r="H990" s="5"/>
    </row>
    <row r="991" spans="3:8">
      <c r="C991" s="3"/>
      <c r="D991" s="3"/>
      <c r="G991" s="4"/>
      <c r="H991" s="5"/>
    </row>
    <row r="992" spans="3:8">
      <c r="C992" s="3"/>
      <c r="D992" s="3"/>
      <c r="G992" s="4"/>
      <c r="H992" s="5"/>
    </row>
    <row r="993" spans="3:8">
      <c r="C993" s="3"/>
      <c r="D993" s="3"/>
      <c r="G993" s="4"/>
      <c r="H993" s="5"/>
    </row>
    <row r="994" spans="3:8">
      <c r="C994" s="3"/>
      <c r="D994" s="3"/>
      <c r="G994" s="4"/>
      <c r="H994" s="5"/>
    </row>
    <row r="995" spans="3:8">
      <c r="C995" s="3"/>
      <c r="D995" s="3"/>
      <c r="G995" s="4"/>
      <c r="H995" s="5"/>
    </row>
    <row r="996" spans="3:8">
      <c r="C996" s="3"/>
      <c r="D996" s="3"/>
      <c r="G996" s="4"/>
      <c r="H996" s="5"/>
    </row>
    <row r="997" spans="3:8">
      <c r="C997" s="3"/>
      <c r="D997" s="3"/>
      <c r="G997" s="4"/>
      <c r="H997" s="5"/>
    </row>
    <row r="998" spans="3:8">
      <c r="C998" s="3"/>
      <c r="D998" s="3"/>
      <c r="G998" s="4"/>
      <c r="H998" s="5"/>
    </row>
    <row r="999" spans="3:8">
      <c r="C999" s="3"/>
      <c r="D999" s="3"/>
      <c r="G999" s="4"/>
      <c r="H999" s="5"/>
    </row>
    <row r="1000" spans="3:8">
      <c r="C1000" s="3"/>
      <c r="D1000" s="3"/>
      <c r="G1000" s="4"/>
      <c r="H1000" s="5"/>
    </row>
    <row r="1001" spans="3:8">
      <c r="C1001" s="3"/>
      <c r="D1001" s="3"/>
      <c r="G1001" s="4"/>
      <c r="H1001" s="5"/>
    </row>
    <row r="1002" spans="3:8">
      <c r="C1002" s="3"/>
      <c r="D1002" s="3"/>
      <c r="G1002" s="4"/>
      <c r="H1002" s="5"/>
    </row>
    <row r="1003" spans="3:8">
      <c r="C1003" s="3"/>
      <c r="D1003" s="3"/>
      <c r="G1003" s="4"/>
      <c r="H1003" s="5"/>
    </row>
    <row r="1004" spans="3:8">
      <c r="C1004" s="3"/>
      <c r="D1004" s="3"/>
      <c r="G1004" s="4"/>
      <c r="H1004" s="5"/>
    </row>
    <row r="1005" spans="3:8">
      <c r="C1005" s="3"/>
      <c r="D1005" s="3"/>
      <c r="G1005" s="4"/>
      <c r="H1005" s="5"/>
    </row>
    <row r="1006" spans="3:8">
      <c r="C1006" s="3"/>
      <c r="D1006" s="3"/>
      <c r="G1006" s="4"/>
      <c r="H1006" s="5"/>
    </row>
    <row r="1007" spans="3:8">
      <c r="C1007" s="3"/>
      <c r="D1007" s="3"/>
      <c r="G1007" s="4"/>
      <c r="H1007" s="5"/>
    </row>
    <row r="1008" spans="3:8">
      <c r="C1008" s="3"/>
      <c r="D1008" s="3"/>
      <c r="G1008" s="4"/>
      <c r="H1008" s="5"/>
    </row>
    <row r="1009" spans="3:8">
      <c r="C1009" s="3"/>
      <c r="D1009" s="3"/>
      <c r="G1009" s="4"/>
      <c r="H1009" s="5"/>
    </row>
    <row r="1010" spans="3:8">
      <c r="C1010" s="3"/>
      <c r="D1010" s="3"/>
      <c r="G1010" s="4"/>
      <c r="H1010" s="5"/>
    </row>
    <row r="1011" spans="3:8">
      <c r="C1011" s="3"/>
      <c r="D1011" s="3"/>
      <c r="G1011" s="4"/>
      <c r="H1011" s="5"/>
    </row>
    <row r="1012" spans="3:8">
      <c r="C1012" s="3"/>
      <c r="D1012" s="3"/>
      <c r="G1012" s="4"/>
      <c r="H1012" s="5"/>
    </row>
    <row r="1013" spans="3:8">
      <c r="C1013" s="3"/>
      <c r="D1013" s="3"/>
      <c r="G1013" s="4"/>
      <c r="H1013" s="5"/>
    </row>
    <row r="1014" spans="3:8">
      <c r="C1014" s="3"/>
      <c r="D1014" s="3"/>
      <c r="G1014" s="4"/>
      <c r="H1014" s="5"/>
    </row>
    <row r="1015" spans="3:8">
      <c r="C1015" s="3"/>
      <c r="D1015" s="3"/>
      <c r="G1015" s="4"/>
      <c r="H1015" s="5"/>
    </row>
    <row r="1016" spans="3:8">
      <c r="C1016" s="3"/>
      <c r="D1016" s="3"/>
      <c r="G1016" s="4"/>
      <c r="H1016" s="5"/>
    </row>
    <row r="1017" spans="3:8">
      <c r="C1017" s="3"/>
      <c r="D1017" s="3"/>
      <c r="G1017" s="4"/>
      <c r="H1017" s="5"/>
    </row>
    <row r="1018" spans="3:8">
      <c r="C1018" s="3"/>
      <c r="D1018" s="3"/>
      <c r="G1018" s="4"/>
      <c r="H1018" s="5"/>
    </row>
    <row r="1019" spans="3:8">
      <c r="C1019" s="3"/>
      <c r="D1019" s="3"/>
      <c r="G1019" s="4"/>
      <c r="H1019" s="5"/>
    </row>
    <row r="1020" spans="3:8">
      <c r="C1020" s="3"/>
      <c r="D1020" s="3"/>
      <c r="G1020" s="4"/>
      <c r="H1020" s="5"/>
    </row>
    <row r="1021" spans="3:8">
      <c r="C1021" s="3"/>
      <c r="D1021" s="3"/>
      <c r="G1021" s="4"/>
      <c r="H1021" s="5"/>
    </row>
    <row r="1022" spans="3:8">
      <c r="C1022" s="3"/>
      <c r="D1022" s="3"/>
      <c r="G1022" s="4"/>
      <c r="H1022" s="5"/>
    </row>
    <row r="1023" spans="3:8">
      <c r="C1023" s="3"/>
      <c r="D1023" s="3"/>
      <c r="G1023" s="4"/>
      <c r="H1023" s="5"/>
    </row>
    <row r="1024" spans="3:8">
      <c r="C1024" s="3"/>
      <c r="D1024" s="3"/>
      <c r="G1024" s="4"/>
      <c r="H1024" s="5"/>
    </row>
    <row r="1025" spans="3:8">
      <c r="C1025" s="3"/>
      <c r="D1025" s="3"/>
      <c r="G1025" s="4"/>
      <c r="H1025" s="5"/>
    </row>
    <row r="1026" spans="3:8">
      <c r="C1026" s="3"/>
      <c r="D1026" s="3"/>
      <c r="G1026" s="4"/>
      <c r="H1026" s="5"/>
    </row>
    <row r="1027" spans="3:8">
      <c r="C1027" s="3"/>
      <c r="D1027" s="3"/>
      <c r="G1027" s="4"/>
      <c r="H1027" s="5"/>
    </row>
    <row r="1028" spans="3:8">
      <c r="C1028" s="3"/>
      <c r="D1028" s="3"/>
      <c r="G1028" s="4"/>
      <c r="H1028" s="5"/>
    </row>
    <row r="1029" spans="3:8">
      <c r="C1029" s="3"/>
      <c r="D1029" s="3"/>
      <c r="G1029" s="4"/>
      <c r="H1029" s="5"/>
    </row>
    <row r="1030" spans="3:8">
      <c r="C1030" s="3"/>
      <c r="D1030" s="3"/>
      <c r="G1030" s="4"/>
      <c r="H1030" s="5"/>
    </row>
    <row r="1031" spans="3:8">
      <c r="C1031" s="3"/>
      <c r="D1031" s="3"/>
      <c r="G1031" s="4"/>
      <c r="H1031" s="5"/>
    </row>
    <row r="1032" spans="3:8">
      <c r="C1032" s="3"/>
      <c r="D1032" s="3"/>
      <c r="G1032" s="4"/>
      <c r="H1032" s="5"/>
    </row>
    <row r="1033" spans="3:8">
      <c r="C1033" s="3"/>
      <c r="D1033" s="3"/>
      <c r="G1033" s="4"/>
      <c r="H1033" s="5"/>
    </row>
    <row r="1034" spans="3:8">
      <c r="C1034" s="3"/>
      <c r="D1034" s="3"/>
      <c r="G1034" s="4"/>
      <c r="H1034" s="5"/>
    </row>
    <row r="1035" spans="3:8">
      <c r="C1035" s="3"/>
      <c r="D1035" s="3"/>
      <c r="G1035" s="4"/>
      <c r="H1035" s="5"/>
    </row>
    <row r="1036" spans="3:8">
      <c r="C1036" s="3"/>
      <c r="D1036" s="3"/>
      <c r="G1036" s="4"/>
      <c r="H1036" s="5"/>
    </row>
    <row r="1037" spans="3:8">
      <c r="C1037" s="3"/>
      <c r="D1037" s="3"/>
      <c r="G1037" s="4"/>
      <c r="H1037" s="5"/>
    </row>
    <row r="1038" spans="3:8">
      <c r="C1038" s="3"/>
      <c r="D1038" s="3"/>
      <c r="G1038" s="4"/>
      <c r="H1038" s="5"/>
    </row>
    <row r="1039" spans="3:8">
      <c r="C1039" s="3"/>
      <c r="D1039" s="3"/>
      <c r="G1039" s="4"/>
      <c r="H1039" s="5"/>
    </row>
    <row r="1040" spans="3:8">
      <c r="C1040" s="3"/>
      <c r="D1040" s="3"/>
      <c r="G1040" s="4"/>
      <c r="H1040" s="5"/>
    </row>
    <row r="1041" spans="3:8">
      <c r="C1041" s="3"/>
      <c r="D1041" s="3"/>
      <c r="G1041" s="4"/>
      <c r="H1041" s="5"/>
    </row>
    <row r="1042" spans="3:8">
      <c r="C1042" s="3"/>
      <c r="D1042" s="3"/>
      <c r="G1042" s="4"/>
      <c r="H1042" s="5"/>
    </row>
    <row r="1043" spans="3:8">
      <c r="C1043" s="3"/>
      <c r="D1043" s="3"/>
      <c r="G1043" s="4"/>
      <c r="H1043" s="5"/>
    </row>
    <row r="1044" spans="3:8">
      <c r="C1044" s="3"/>
      <c r="D1044" s="3"/>
      <c r="G1044" s="4"/>
      <c r="H1044" s="5"/>
    </row>
    <row r="1045" spans="3:8">
      <c r="C1045" s="3"/>
      <c r="D1045" s="3"/>
      <c r="G1045" s="4"/>
      <c r="H1045" s="5"/>
    </row>
    <row r="1046" spans="3:8">
      <c r="C1046" s="3"/>
      <c r="D1046" s="3"/>
      <c r="G1046" s="4"/>
      <c r="H1046" s="5"/>
    </row>
    <row r="1047" spans="3:8">
      <c r="C1047" s="3"/>
      <c r="D1047" s="3"/>
      <c r="G1047" s="4"/>
      <c r="H1047" s="5"/>
    </row>
    <row r="1048" spans="3:8">
      <c r="C1048" s="3"/>
      <c r="D1048" s="3"/>
      <c r="G1048" s="4"/>
      <c r="H1048" s="5"/>
    </row>
    <row r="1049" spans="3:8">
      <c r="C1049" s="3"/>
      <c r="D1049" s="3"/>
      <c r="G1049" s="4"/>
      <c r="H1049" s="5"/>
    </row>
    <row r="1050" spans="3:8">
      <c r="C1050" s="3"/>
      <c r="D1050" s="3"/>
      <c r="G1050" s="4"/>
      <c r="H1050" s="5"/>
    </row>
    <row r="1051" spans="3:8">
      <c r="C1051" s="3"/>
      <c r="D1051" s="3"/>
      <c r="G1051" s="4"/>
      <c r="H1051" s="5"/>
    </row>
    <row r="1052" spans="3:8">
      <c r="C1052" s="3"/>
      <c r="D1052" s="3"/>
      <c r="G1052" s="4"/>
      <c r="H1052" s="5"/>
    </row>
    <row r="1053" spans="3:8">
      <c r="C1053" s="3"/>
      <c r="D1053" s="3"/>
      <c r="G1053" s="4"/>
      <c r="H1053" s="5"/>
    </row>
    <row r="1054" spans="3:8">
      <c r="C1054" s="3"/>
      <c r="D1054" s="3"/>
      <c r="G1054" s="4"/>
      <c r="H1054" s="5"/>
    </row>
    <row r="1055" spans="3:8">
      <c r="C1055" s="3"/>
      <c r="D1055" s="3"/>
      <c r="G1055" s="4"/>
      <c r="H1055" s="5"/>
    </row>
    <row r="1056" spans="3:8">
      <c r="C1056" s="3"/>
      <c r="D1056" s="3"/>
      <c r="G1056" s="4"/>
      <c r="H1056" s="5"/>
    </row>
    <row r="1057" spans="3:8">
      <c r="C1057" s="3"/>
      <c r="D1057" s="3"/>
      <c r="G1057" s="4"/>
      <c r="H1057" s="5"/>
    </row>
    <row r="1058" spans="3:8">
      <c r="C1058" s="3"/>
      <c r="D1058" s="3"/>
      <c r="G1058" s="4"/>
      <c r="H1058" s="5"/>
    </row>
    <row r="1059" spans="3:8">
      <c r="C1059" s="3"/>
      <c r="D1059" s="3"/>
      <c r="G1059" s="4"/>
      <c r="H1059" s="5"/>
    </row>
    <row r="1060" spans="3:8">
      <c r="C1060" s="3"/>
      <c r="D1060" s="3"/>
      <c r="G1060" s="4"/>
      <c r="H1060" s="5"/>
    </row>
    <row r="1061" spans="3:8">
      <c r="C1061" s="3"/>
      <c r="D1061" s="3"/>
      <c r="G1061" s="4"/>
      <c r="H1061" s="5"/>
    </row>
    <row r="1062" spans="3:8">
      <c r="C1062" s="3"/>
      <c r="D1062" s="3"/>
      <c r="G1062" s="4"/>
      <c r="H1062" s="5"/>
    </row>
    <row r="1063" spans="3:8">
      <c r="C1063" s="3"/>
      <c r="D1063" s="3"/>
      <c r="G1063" s="4"/>
      <c r="H1063" s="5"/>
    </row>
    <row r="1064" spans="3:8">
      <c r="C1064" s="3"/>
      <c r="D1064" s="3"/>
      <c r="G1064" s="4"/>
      <c r="H1064" s="5"/>
    </row>
    <row r="1065" spans="3:8">
      <c r="C1065" s="3"/>
      <c r="D1065" s="3"/>
      <c r="G1065" s="4"/>
      <c r="H1065" s="5"/>
    </row>
    <row r="1066" spans="3:8">
      <c r="C1066" s="3"/>
      <c r="D1066" s="3"/>
      <c r="G1066" s="4"/>
      <c r="H1066" s="5"/>
    </row>
    <row r="1067" spans="3:8">
      <c r="C1067" s="3"/>
      <c r="D1067" s="3"/>
      <c r="G1067" s="4"/>
      <c r="H1067" s="5"/>
    </row>
    <row r="1068" spans="3:8">
      <c r="C1068" s="3"/>
      <c r="D1068" s="3"/>
      <c r="G1068" s="4"/>
      <c r="H1068" s="5"/>
    </row>
    <row r="1069" spans="3:8">
      <c r="C1069" s="3"/>
      <c r="D1069" s="3"/>
      <c r="G1069" s="4"/>
      <c r="H1069" s="5"/>
    </row>
    <row r="1070" spans="3:8">
      <c r="C1070" s="3"/>
      <c r="D1070" s="3"/>
      <c r="G1070" s="4"/>
      <c r="H1070" s="5"/>
    </row>
    <row r="1071" spans="3:8">
      <c r="C1071" s="3"/>
      <c r="D1071" s="3"/>
      <c r="G1071" s="4"/>
      <c r="H1071" s="5"/>
    </row>
    <row r="1072" spans="3:8">
      <c r="C1072" s="3"/>
      <c r="D1072" s="3"/>
      <c r="G1072" s="4"/>
      <c r="H1072" s="5"/>
    </row>
    <row r="1073" spans="3:8">
      <c r="C1073" s="3"/>
      <c r="D1073" s="3"/>
      <c r="G1073" s="4"/>
      <c r="H1073" s="5"/>
    </row>
    <row r="1074" spans="3:8">
      <c r="C1074" s="3"/>
      <c r="D1074" s="3"/>
      <c r="G1074" s="4"/>
      <c r="H1074" s="5"/>
    </row>
    <row r="1075" spans="3:8">
      <c r="C1075" s="3"/>
      <c r="D1075" s="3"/>
      <c r="G1075" s="4"/>
      <c r="H1075" s="5"/>
    </row>
    <row r="1076" spans="3:8">
      <c r="C1076" s="3"/>
      <c r="D1076" s="3"/>
      <c r="G1076" s="4"/>
      <c r="H1076" s="5"/>
    </row>
    <row r="1077" spans="3:8">
      <c r="C1077" s="3"/>
      <c r="D1077" s="3"/>
      <c r="G1077" s="4"/>
      <c r="H1077" s="5"/>
    </row>
    <row r="1078" spans="3:8">
      <c r="C1078" s="3"/>
      <c r="D1078" s="3"/>
      <c r="G1078" s="4"/>
      <c r="H1078" s="5"/>
    </row>
    <row r="1079" spans="3:8">
      <c r="C1079" s="3"/>
      <c r="D1079" s="3"/>
      <c r="G1079" s="4"/>
      <c r="H1079" s="5"/>
    </row>
    <row r="1080" spans="3:8">
      <c r="C1080" s="3"/>
      <c r="D1080" s="3"/>
      <c r="G1080" s="4"/>
      <c r="H1080" s="5"/>
    </row>
    <row r="1081" spans="3:8">
      <c r="C1081" s="3"/>
      <c r="D1081" s="3"/>
      <c r="G1081" s="4"/>
      <c r="H1081" s="5"/>
    </row>
    <row r="1082" spans="3:8">
      <c r="C1082" s="3"/>
      <c r="D1082" s="3"/>
      <c r="G1082" s="4"/>
      <c r="H1082" s="5"/>
    </row>
    <row r="1083" spans="3:8">
      <c r="C1083" s="3"/>
      <c r="D1083" s="3"/>
      <c r="G1083" s="4"/>
      <c r="H1083" s="5"/>
    </row>
    <row r="1084" spans="3:8">
      <c r="C1084" s="3"/>
      <c r="D1084" s="3"/>
      <c r="G1084" s="4"/>
      <c r="H1084" s="5"/>
    </row>
    <row r="1085" spans="3:8">
      <c r="C1085" s="3"/>
      <c r="D1085" s="3"/>
      <c r="G1085" s="4"/>
      <c r="H1085" s="5"/>
    </row>
    <row r="1086" spans="3:8">
      <c r="C1086" s="3"/>
      <c r="D1086" s="3"/>
      <c r="G1086" s="4"/>
      <c r="H1086" s="5"/>
    </row>
    <row r="1087" spans="3:8">
      <c r="C1087" s="3"/>
      <c r="D1087" s="3"/>
      <c r="G1087" s="4"/>
      <c r="H1087" s="5"/>
    </row>
    <row r="1088" spans="3:8">
      <c r="C1088" s="3"/>
      <c r="D1088" s="3"/>
      <c r="G1088" s="4"/>
      <c r="H1088" s="5"/>
    </row>
    <row r="1089" spans="3:8">
      <c r="C1089" s="3"/>
      <c r="D1089" s="3"/>
      <c r="G1089" s="4"/>
      <c r="H1089" s="5"/>
    </row>
    <row r="1090" spans="3:8">
      <c r="C1090" s="3"/>
      <c r="D1090" s="3"/>
      <c r="G1090" s="4"/>
      <c r="H1090" s="5"/>
    </row>
    <row r="1091" spans="3:8">
      <c r="C1091" s="3"/>
      <c r="D1091" s="3"/>
      <c r="G1091" s="4"/>
      <c r="H1091" s="5"/>
    </row>
    <row r="1092" spans="3:8">
      <c r="C1092" s="3"/>
      <c r="D1092" s="3"/>
      <c r="G1092" s="4"/>
      <c r="H1092" s="5"/>
    </row>
    <row r="1093" spans="3:8">
      <c r="C1093" s="3"/>
      <c r="D1093" s="3"/>
      <c r="G1093" s="4"/>
      <c r="H1093" s="5"/>
    </row>
    <row r="1094" spans="3:8">
      <c r="C1094" s="3"/>
      <c r="D1094" s="3"/>
      <c r="G1094" s="4"/>
      <c r="H1094" s="5"/>
    </row>
    <row r="1095" spans="3:8">
      <c r="C1095" s="3"/>
      <c r="D1095" s="3"/>
      <c r="G1095" s="4"/>
      <c r="H1095" s="5"/>
    </row>
    <row r="1096" spans="3:8">
      <c r="C1096" s="3"/>
      <c r="D1096" s="3"/>
      <c r="G1096" s="4"/>
      <c r="H1096" s="5"/>
    </row>
    <row r="1097" spans="3:8">
      <c r="C1097" s="3"/>
      <c r="D1097" s="3"/>
      <c r="G1097" s="4"/>
      <c r="H1097" s="5"/>
    </row>
    <row r="1098" spans="3:8">
      <c r="C1098" s="3"/>
      <c r="D1098" s="3"/>
      <c r="G1098" s="4"/>
      <c r="H1098" s="5"/>
    </row>
    <row r="1099" spans="3:8">
      <c r="C1099" s="3"/>
      <c r="D1099" s="3"/>
      <c r="G1099" s="4"/>
      <c r="H1099" s="5"/>
    </row>
    <row r="1100" spans="3:8">
      <c r="C1100" s="3"/>
      <c r="D1100" s="3"/>
      <c r="G1100" s="4"/>
      <c r="H1100" s="5"/>
    </row>
    <row r="1101" spans="3:8">
      <c r="C1101" s="3"/>
      <c r="D1101" s="3"/>
      <c r="G1101" s="4"/>
      <c r="H1101" s="5"/>
    </row>
    <row r="1102" spans="3:8">
      <c r="C1102" s="3"/>
      <c r="D1102" s="3"/>
      <c r="G1102" s="4"/>
      <c r="H1102" s="5"/>
    </row>
    <row r="1103" spans="3:8">
      <c r="C1103" s="3"/>
      <c r="D1103" s="3"/>
      <c r="G1103" s="4"/>
      <c r="H1103" s="5"/>
    </row>
    <row r="1104" spans="3:8">
      <c r="C1104" s="3"/>
      <c r="D1104" s="3"/>
      <c r="G1104" s="4"/>
      <c r="H1104" s="5"/>
    </row>
    <row r="1105" spans="3:8">
      <c r="C1105" s="3"/>
      <c r="D1105" s="3"/>
      <c r="G1105" s="4"/>
      <c r="H1105" s="5"/>
    </row>
    <row r="1106" spans="3:8">
      <c r="C1106" s="3"/>
      <c r="D1106" s="3"/>
      <c r="G1106" s="4"/>
      <c r="H1106" s="5"/>
    </row>
    <row r="1107" spans="3:8">
      <c r="C1107" s="3"/>
      <c r="D1107" s="3"/>
      <c r="G1107" s="4"/>
      <c r="H1107" s="5"/>
    </row>
    <row r="1108" spans="3:8">
      <c r="C1108" s="3"/>
      <c r="D1108" s="3"/>
      <c r="G1108" s="4"/>
      <c r="H1108" s="5"/>
    </row>
    <row r="1109" spans="3:8">
      <c r="C1109" s="3"/>
      <c r="D1109" s="3"/>
      <c r="G1109" s="4"/>
      <c r="H1109" s="5"/>
    </row>
    <row r="1110" spans="3:8">
      <c r="C1110" s="3"/>
      <c r="D1110" s="3"/>
      <c r="G1110" s="4"/>
      <c r="H1110" s="5"/>
    </row>
    <row r="1111" spans="3:8">
      <c r="C1111" s="3"/>
      <c r="D1111" s="3"/>
      <c r="G1111" s="4"/>
      <c r="H1111" s="5"/>
    </row>
    <row r="1112" spans="3:8">
      <c r="C1112" s="3"/>
      <c r="D1112" s="3"/>
      <c r="G1112" s="4"/>
      <c r="H1112" s="5"/>
    </row>
    <row r="1113" spans="3:8">
      <c r="C1113" s="3"/>
      <c r="D1113" s="3"/>
      <c r="G1113" s="4"/>
      <c r="H1113" s="5"/>
    </row>
    <row r="1114" spans="3:8">
      <c r="C1114" s="3"/>
      <c r="D1114" s="3"/>
      <c r="G1114" s="4"/>
      <c r="H1114" s="5"/>
    </row>
    <row r="1115" spans="3:8">
      <c r="C1115" s="3"/>
      <c r="D1115" s="3"/>
      <c r="G1115" s="4"/>
      <c r="H1115" s="5"/>
    </row>
    <row r="1116" spans="3:8">
      <c r="C1116" s="3"/>
      <c r="D1116" s="3"/>
      <c r="G1116" s="4"/>
      <c r="H1116" s="5"/>
    </row>
    <row r="1117" spans="3:8">
      <c r="C1117" s="3"/>
      <c r="D1117" s="3"/>
      <c r="G1117" s="4"/>
      <c r="H1117" s="5"/>
    </row>
    <row r="1118" spans="3:8">
      <c r="C1118" s="3"/>
      <c r="D1118" s="3"/>
      <c r="G1118" s="4"/>
      <c r="H1118" s="5"/>
    </row>
    <row r="1119" spans="3:8">
      <c r="C1119" s="3"/>
      <c r="D1119" s="3"/>
      <c r="G1119" s="4"/>
      <c r="H1119" s="5"/>
    </row>
    <row r="1120" spans="3:8">
      <c r="C1120" s="3"/>
      <c r="D1120" s="3"/>
      <c r="G1120" s="4"/>
      <c r="H1120" s="5"/>
    </row>
    <row r="1121" spans="3:8">
      <c r="C1121" s="3"/>
      <c r="D1121" s="3"/>
      <c r="G1121" s="4"/>
      <c r="H1121" s="5"/>
    </row>
    <row r="1122" spans="3:8">
      <c r="C1122" s="3"/>
      <c r="D1122" s="3"/>
      <c r="G1122" s="4"/>
      <c r="H1122" s="5"/>
    </row>
    <row r="1123" spans="3:8">
      <c r="C1123" s="3"/>
      <c r="D1123" s="3"/>
      <c r="G1123" s="4"/>
      <c r="H1123" s="5"/>
    </row>
    <row r="1124" spans="3:8">
      <c r="C1124" s="3"/>
      <c r="D1124" s="3"/>
      <c r="G1124" s="4"/>
      <c r="H1124" s="5"/>
    </row>
    <row r="1125" spans="3:8">
      <c r="C1125" s="3"/>
      <c r="D1125" s="3"/>
      <c r="G1125" s="4"/>
      <c r="H1125" s="5"/>
    </row>
    <row r="1126" spans="3:8">
      <c r="C1126" s="3"/>
      <c r="D1126" s="3"/>
      <c r="G1126" s="4"/>
      <c r="H1126" s="5"/>
    </row>
    <row r="1127" spans="3:8">
      <c r="C1127" s="3"/>
      <c r="D1127" s="3"/>
      <c r="G1127" s="4"/>
      <c r="H1127" s="5"/>
    </row>
    <row r="1128" spans="3:8">
      <c r="C1128" s="3"/>
      <c r="D1128" s="3"/>
      <c r="G1128" s="4"/>
      <c r="H1128" s="5"/>
    </row>
    <row r="1129" spans="3:8">
      <c r="C1129" s="3"/>
      <c r="D1129" s="3"/>
      <c r="G1129" s="4"/>
      <c r="H1129" s="5"/>
    </row>
    <row r="1130" spans="3:8">
      <c r="C1130" s="3"/>
      <c r="D1130" s="3"/>
      <c r="G1130" s="4"/>
      <c r="H1130" s="5"/>
    </row>
    <row r="1131" spans="3:8">
      <c r="C1131" s="3"/>
      <c r="D1131" s="3"/>
      <c r="G1131" s="4"/>
      <c r="H1131" s="5"/>
    </row>
    <row r="1132" spans="3:8">
      <c r="C1132" s="3"/>
      <c r="D1132" s="3"/>
      <c r="G1132" s="4"/>
      <c r="H1132" s="5"/>
    </row>
    <row r="1133" spans="3:8">
      <c r="C1133" s="3"/>
      <c r="D1133" s="3"/>
      <c r="G1133" s="4"/>
      <c r="H1133" s="5"/>
    </row>
    <row r="1134" spans="3:8">
      <c r="C1134" s="3"/>
      <c r="D1134" s="3"/>
      <c r="G1134" s="4"/>
      <c r="H1134" s="5"/>
    </row>
    <row r="1135" spans="3:8">
      <c r="C1135" s="3"/>
      <c r="D1135" s="3"/>
      <c r="G1135" s="4"/>
      <c r="H1135" s="5"/>
    </row>
    <row r="1136" spans="3:8">
      <c r="C1136" s="3"/>
      <c r="D1136" s="3"/>
      <c r="G1136" s="4"/>
      <c r="H1136" s="5"/>
    </row>
    <row r="1137" spans="3:8">
      <c r="C1137" s="3"/>
      <c r="D1137" s="3"/>
      <c r="G1137" s="4"/>
      <c r="H1137" s="5"/>
    </row>
    <row r="1138" spans="3:8">
      <c r="C1138" s="3"/>
      <c r="D1138" s="3"/>
      <c r="G1138" s="4"/>
      <c r="H1138" s="5"/>
    </row>
    <row r="1139" spans="3:8">
      <c r="C1139" s="3"/>
      <c r="D1139" s="3"/>
      <c r="G1139" s="4"/>
      <c r="H1139" s="5"/>
    </row>
    <row r="1140" spans="3:8">
      <c r="C1140" s="3"/>
      <c r="D1140" s="3"/>
      <c r="G1140" s="4"/>
      <c r="H1140" s="5"/>
    </row>
    <row r="1141" spans="3:8">
      <c r="C1141" s="3"/>
      <c r="D1141" s="3"/>
      <c r="G1141" s="4"/>
      <c r="H1141" s="5"/>
    </row>
    <row r="1142" spans="3:8">
      <c r="C1142" s="3"/>
      <c r="D1142" s="3"/>
      <c r="G1142" s="4"/>
      <c r="H1142" s="5"/>
    </row>
    <row r="1143" spans="3:8">
      <c r="C1143" s="3"/>
      <c r="D1143" s="3"/>
      <c r="G1143" s="4"/>
      <c r="H1143" s="5"/>
    </row>
    <row r="1144" spans="3:8">
      <c r="C1144" s="3"/>
      <c r="D1144" s="3"/>
      <c r="G1144" s="4"/>
      <c r="H1144" s="5"/>
    </row>
    <row r="1145" spans="3:8">
      <c r="C1145" s="3"/>
      <c r="D1145" s="3"/>
      <c r="G1145" s="4"/>
      <c r="H1145" s="5"/>
    </row>
    <row r="1146" spans="3:8">
      <c r="C1146" s="3"/>
      <c r="D1146" s="3"/>
      <c r="G1146" s="4"/>
      <c r="H1146" s="5"/>
    </row>
    <row r="1147" spans="3:8">
      <c r="C1147" s="3"/>
      <c r="D1147" s="3"/>
      <c r="G1147" s="4"/>
      <c r="H1147" s="5"/>
    </row>
    <row r="1148" spans="3:8">
      <c r="C1148" s="3"/>
      <c r="D1148" s="3"/>
      <c r="G1148" s="4"/>
      <c r="H1148" s="5"/>
    </row>
    <row r="1149" spans="3:8">
      <c r="C1149" s="3"/>
      <c r="D1149" s="3"/>
      <c r="G1149" s="4"/>
      <c r="H1149" s="5"/>
    </row>
    <row r="1150" spans="3:8">
      <c r="C1150" s="3"/>
      <c r="D1150" s="3"/>
      <c r="G1150" s="4"/>
      <c r="H1150" s="5"/>
    </row>
    <row r="1151" spans="3:8">
      <c r="C1151" s="3"/>
      <c r="D1151" s="3"/>
      <c r="G1151" s="4"/>
      <c r="H1151" s="5"/>
    </row>
    <row r="1152" spans="3:8">
      <c r="C1152" s="3"/>
      <c r="D1152" s="3"/>
      <c r="G1152" s="4"/>
      <c r="H1152" s="5"/>
    </row>
    <row r="1153" spans="3:8">
      <c r="C1153" s="3"/>
      <c r="D1153" s="3"/>
      <c r="G1153" s="4"/>
      <c r="H1153" s="5"/>
    </row>
    <row r="1154" spans="3:8">
      <c r="C1154" s="3"/>
      <c r="D1154" s="3"/>
      <c r="G1154" s="4"/>
      <c r="H1154" s="5"/>
    </row>
    <row r="1155" spans="3:8">
      <c r="C1155" s="3"/>
      <c r="D1155" s="3"/>
      <c r="G1155" s="4"/>
      <c r="H1155" s="5"/>
    </row>
    <row r="1156" spans="3:8">
      <c r="C1156" s="3"/>
      <c r="D1156" s="3"/>
      <c r="G1156" s="4"/>
      <c r="H1156" s="5"/>
    </row>
    <row r="1157" spans="3:8">
      <c r="C1157" s="3"/>
      <c r="D1157" s="3"/>
      <c r="G1157" s="4"/>
      <c r="H1157" s="5"/>
    </row>
    <row r="1158" spans="3:8">
      <c r="C1158" s="3"/>
      <c r="D1158" s="3"/>
      <c r="G1158" s="4"/>
      <c r="H1158" s="5"/>
    </row>
    <row r="1159" spans="3:8">
      <c r="C1159" s="3"/>
      <c r="D1159" s="3"/>
      <c r="G1159" s="4"/>
      <c r="H1159" s="5"/>
    </row>
    <row r="1160" spans="3:8">
      <c r="C1160" s="3"/>
      <c r="D1160" s="3"/>
      <c r="G1160" s="4"/>
      <c r="H1160" s="5"/>
    </row>
    <row r="1161" spans="3:8">
      <c r="C1161" s="3"/>
      <c r="D1161" s="3"/>
      <c r="G1161" s="4"/>
      <c r="H1161" s="5"/>
    </row>
    <row r="1162" spans="3:8">
      <c r="C1162" s="3"/>
      <c r="D1162" s="3"/>
      <c r="G1162" s="4"/>
      <c r="H1162" s="5"/>
    </row>
    <row r="1163" spans="3:8">
      <c r="C1163" s="3"/>
      <c r="D1163" s="3"/>
      <c r="G1163" s="4"/>
      <c r="H1163" s="5"/>
    </row>
    <row r="1164" spans="3:8">
      <c r="C1164" s="3"/>
      <c r="D1164" s="3"/>
      <c r="G1164" s="4"/>
      <c r="H1164" s="5"/>
    </row>
    <row r="1165" spans="3:8">
      <c r="C1165" s="3"/>
      <c r="D1165" s="3"/>
      <c r="G1165" s="4"/>
      <c r="H1165" s="5"/>
    </row>
    <row r="1166" spans="3:8">
      <c r="C1166" s="3"/>
      <c r="D1166" s="3"/>
      <c r="G1166" s="4"/>
      <c r="H1166" s="5"/>
    </row>
    <row r="1167" spans="3:8">
      <c r="C1167" s="3"/>
      <c r="D1167" s="3"/>
      <c r="G1167" s="4"/>
      <c r="H1167" s="5"/>
    </row>
    <row r="1168" spans="3:8">
      <c r="C1168" s="3"/>
      <c r="D1168" s="3"/>
      <c r="G1168" s="4"/>
      <c r="H1168" s="5"/>
    </row>
    <row r="1169" spans="3:8">
      <c r="C1169" s="3"/>
      <c r="D1169" s="3"/>
      <c r="G1169" s="4"/>
      <c r="H1169" s="5"/>
    </row>
    <row r="1170" spans="3:8">
      <c r="C1170" s="3"/>
      <c r="D1170" s="3"/>
      <c r="G1170" s="4"/>
      <c r="H1170" s="5"/>
    </row>
    <row r="1171" spans="3:8">
      <c r="C1171" s="3"/>
      <c r="D1171" s="3"/>
      <c r="G1171" s="4"/>
      <c r="H1171" s="5"/>
    </row>
    <row r="1172" spans="3:8">
      <c r="C1172" s="3"/>
      <c r="D1172" s="3"/>
      <c r="G1172" s="4"/>
      <c r="H1172" s="5"/>
    </row>
    <row r="1173" spans="3:8">
      <c r="C1173" s="3"/>
      <c r="D1173" s="3"/>
      <c r="G1173" s="4"/>
      <c r="H1173" s="5"/>
    </row>
    <row r="1174" spans="3:8">
      <c r="C1174" s="3"/>
      <c r="D1174" s="3"/>
      <c r="G1174" s="4"/>
      <c r="H1174" s="5"/>
    </row>
    <row r="1175" spans="3:8">
      <c r="C1175" s="3"/>
      <c r="D1175" s="3"/>
      <c r="G1175" s="4"/>
      <c r="H1175" s="5"/>
    </row>
    <row r="1176" spans="3:8">
      <c r="C1176" s="3"/>
      <c r="D1176" s="3"/>
      <c r="G1176" s="4"/>
      <c r="H1176" s="5"/>
    </row>
    <row r="1177" spans="3:8">
      <c r="C1177" s="3"/>
      <c r="D1177" s="3"/>
      <c r="G1177" s="4"/>
      <c r="H1177" s="5"/>
    </row>
    <row r="1178" spans="3:8">
      <c r="C1178" s="3"/>
      <c r="D1178" s="3"/>
      <c r="G1178" s="4"/>
      <c r="H1178" s="5"/>
    </row>
    <row r="1179" spans="3:8">
      <c r="C1179" s="3"/>
      <c r="D1179" s="3"/>
      <c r="G1179" s="4"/>
      <c r="H1179" s="5"/>
    </row>
    <row r="1180" spans="3:8">
      <c r="C1180" s="3"/>
      <c r="D1180" s="3"/>
      <c r="G1180" s="4"/>
      <c r="H1180" s="5"/>
    </row>
    <row r="1181" spans="3:8">
      <c r="C1181" s="3"/>
      <c r="D1181" s="3"/>
      <c r="G1181" s="4"/>
      <c r="H1181" s="5"/>
    </row>
    <row r="1182" spans="3:8">
      <c r="C1182" s="3"/>
      <c r="D1182" s="3"/>
      <c r="G1182" s="4"/>
      <c r="H1182" s="5"/>
    </row>
    <row r="1183" spans="3:8">
      <c r="C1183" s="3"/>
      <c r="D1183" s="3"/>
      <c r="G1183" s="4"/>
      <c r="H1183" s="5"/>
    </row>
    <row r="1184" spans="3:8">
      <c r="C1184" s="3"/>
      <c r="D1184" s="3"/>
      <c r="G1184" s="4"/>
      <c r="H1184" s="5"/>
    </row>
    <row r="1185" spans="3:8">
      <c r="C1185" s="3"/>
      <c r="D1185" s="3"/>
      <c r="G1185" s="4"/>
      <c r="H1185" s="5"/>
    </row>
    <row r="1186" spans="3:8">
      <c r="C1186" s="3"/>
      <c r="D1186" s="3"/>
      <c r="G1186" s="4"/>
      <c r="H1186" s="5"/>
    </row>
    <row r="1187" spans="3:8">
      <c r="C1187" s="3"/>
      <c r="D1187" s="3"/>
      <c r="G1187" s="4"/>
      <c r="H1187" s="5"/>
    </row>
    <row r="1188" spans="3:8">
      <c r="C1188" s="3"/>
      <c r="D1188" s="3"/>
      <c r="G1188" s="4"/>
      <c r="H1188" s="5"/>
    </row>
    <row r="1189" spans="3:8">
      <c r="C1189" s="3"/>
      <c r="D1189" s="3"/>
      <c r="G1189" s="4"/>
      <c r="H1189" s="5"/>
    </row>
    <row r="1190" spans="3:8">
      <c r="C1190" s="3"/>
      <c r="D1190" s="3"/>
      <c r="G1190" s="4"/>
      <c r="H1190" s="5"/>
    </row>
    <row r="1191" spans="3:8">
      <c r="C1191" s="3"/>
      <c r="D1191" s="3"/>
      <c r="G1191" s="4"/>
      <c r="H1191" s="5"/>
    </row>
    <row r="1192" spans="3:8">
      <c r="C1192" s="3"/>
      <c r="D1192" s="3"/>
      <c r="G1192" s="4"/>
      <c r="H1192" s="5"/>
    </row>
    <row r="1193" spans="3:8">
      <c r="C1193" s="3"/>
      <c r="D1193" s="3"/>
      <c r="G1193" s="4"/>
      <c r="H1193" s="5"/>
    </row>
    <row r="1194" spans="3:8">
      <c r="C1194" s="3"/>
      <c r="D1194" s="3"/>
      <c r="G1194" s="4"/>
      <c r="H1194" s="5"/>
    </row>
    <row r="1195" spans="3:8">
      <c r="C1195" s="3"/>
      <c r="D1195" s="3"/>
      <c r="G1195" s="4"/>
      <c r="H1195" s="5"/>
    </row>
    <row r="1196" spans="3:8">
      <c r="C1196" s="3"/>
      <c r="D1196" s="3"/>
      <c r="G1196" s="4"/>
      <c r="H1196" s="5"/>
    </row>
    <row r="1197" spans="3:8">
      <c r="C1197" s="3"/>
      <c r="D1197" s="3"/>
      <c r="G1197" s="4"/>
      <c r="H1197" s="5"/>
    </row>
    <row r="1198" spans="3:8">
      <c r="C1198" s="3"/>
      <c r="D1198" s="3"/>
      <c r="G1198" s="4"/>
      <c r="H1198" s="5"/>
    </row>
    <row r="1199" spans="3:8">
      <c r="C1199" s="3"/>
      <c r="D1199" s="3"/>
      <c r="G1199" s="4"/>
      <c r="H1199" s="5"/>
    </row>
    <row r="1200" spans="3:8">
      <c r="C1200" s="3"/>
      <c r="D1200" s="3"/>
      <c r="G1200" s="4"/>
      <c r="H1200" s="5"/>
    </row>
    <row r="1201" spans="3:8">
      <c r="C1201" s="3"/>
      <c r="D1201" s="3"/>
      <c r="G1201" s="4"/>
      <c r="H1201" s="5"/>
    </row>
    <row r="1202" spans="3:8">
      <c r="C1202" s="3"/>
      <c r="D1202" s="3"/>
      <c r="G1202" s="4"/>
      <c r="H1202" s="5"/>
    </row>
    <row r="1203" spans="3:8">
      <c r="C1203" s="3"/>
      <c r="D1203" s="3"/>
      <c r="G1203" s="4"/>
      <c r="H1203" s="5"/>
    </row>
    <row r="1204" spans="3:8">
      <c r="C1204" s="3"/>
      <c r="D1204" s="3"/>
      <c r="G1204" s="4"/>
      <c r="H1204" s="5"/>
    </row>
    <row r="1205" spans="3:8">
      <c r="C1205" s="3"/>
      <c r="D1205" s="3"/>
      <c r="G1205" s="4"/>
      <c r="H1205" s="5"/>
    </row>
    <row r="1206" spans="3:8">
      <c r="C1206" s="3"/>
      <c r="D1206" s="3"/>
      <c r="G1206" s="4"/>
      <c r="H1206" s="5"/>
    </row>
    <row r="1207" spans="3:8">
      <c r="C1207" s="3"/>
      <c r="D1207" s="3"/>
      <c r="G1207" s="4"/>
      <c r="H1207" s="5"/>
    </row>
    <row r="1208" spans="3:8">
      <c r="C1208" s="3"/>
      <c r="D1208" s="3"/>
      <c r="G1208" s="4"/>
      <c r="H1208" s="5"/>
    </row>
    <row r="1209" spans="3:8">
      <c r="C1209" s="3"/>
      <c r="D1209" s="3"/>
      <c r="G1209" s="4"/>
      <c r="H1209" s="5"/>
    </row>
    <row r="1210" spans="3:8">
      <c r="C1210" s="3"/>
      <c r="D1210" s="3"/>
      <c r="G1210" s="4"/>
      <c r="H1210" s="5"/>
    </row>
    <row r="1211" spans="3:8">
      <c r="C1211" s="3"/>
      <c r="D1211" s="3"/>
      <c r="G1211" s="4"/>
      <c r="H1211" s="5"/>
    </row>
    <row r="1212" spans="3:8">
      <c r="C1212" s="3"/>
      <c r="D1212" s="3"/>
      <c r="G1212" s="4"/>
      <c r="H1212" s="5"/>
    </row>
    <row r="1213" spans="3:8">
      <c r="C1213" s="3"/>
      <c r="D1213" s="3"/>
      <c r="G1213" s="4"/>
      <c r="H1213" s="5"/>
    </row>
    <row r="1214" spans="3:8">
      <c r="C1214" s="3"/>
      <c r="D1214" s="3"/>
      <c r="G1214" s="4"/>
      <c r="H1214" s="5"/>
    </row>
    <row r="1215" spans="3:8">
      <c r="C1215" s="3"/>
      <c r="D1215" s="3"/>
      <c r="G1215" s="4"/>
      <c r="H1215" s="5"/>
    </row>
    <row r="1216" spans="3:8">
      <c r="C1216" s="3"/>
      <c r="D1216" s="3"/>
      <c r="G1216" s="4"/>
      <c r="H1216" s="5"/>
    </row>
    <row r="1217" spans="3:8">
      <c r="C1217" s="3"/>
      <c r="D1217" s="3"/>
      <c r="G1217" s="4"/>
      <c r="H1217" s="5"/>
    </row>
    <row r="1218" spans="3:8">
      <c r="C1218" s="3"/>
      <c r="D1218" s="3"/>
      <c r="G1218" s="4"/>
      <c r="H1218" s="5"/>
    </row>
    <row r="1219" spans="3:8">
      <c r="C1219" s="3"/>
      <c r="D1219" s="3"/>
      <c r="G1219" s="4"/>
      <c r="H1219" s="5"/>
    </row>
    <row r="1220" spans="3:8">
      <c r="C1220" s="3"/>
      <c r="D1220" s="3"/>
      <c r="G1220" s="4"/>
      <c r="H1220" s="5"/>
    </row>
    <row r="1221" spans="3:8">
      <c r="C1221" s="3"/>
      <c r="D1221" s="3"/>
      <c r="G1221" s="4"/>
      <c r="H1221" s="5"/>
    </row>
    <row r="1222" spans="3:8">
      <c r="C1222" s="3"/>
      <c r="D1222" s="3"/>
      <c r="G1222" s="4"/>
      <c r="H1222" s="5"/>
    </row>
    <row r="1223" spans="3:8">
      <c r="C1223" s="3"/>
      <c r="D1223" s="3"/>
      <c r="G1223" s="4"/>
      <c r="H1223" s="5"/>
    </row>
    <row r="1224" spans="3:8">
      <c r="C1224" s="3"/>
      <c r="D1224" s="3"/>
      <c r="G1224" s="4"/>
      <c r="H1224" s="5"/>
    </row>
    <row r="1225" spans="3:8">
      <c r="C1225" s="3"/>
      <c r="D1225" s="3"/>
      <c r="G1225" s="4"/>
      <c r="H1225" s="5"/>
    </row>
    <row r="1226" spans="3:8">
      <c r="C1226" s="3"/>
      <c r="D1226" s="3"/>
      <c r="G1226" s="4"/>
      <c r="H1226" s="5"/>
    </row>
    <row r="1227" spans="3:8">
      <c r="C1227" s="3"/>
      <c r="D1227" s="3"/>
      <c r="G1227" s="4"/>
      <c r="H1227" s="5"/>
    </row>
    <row r="1228" spans="3:8">
      <c r="C1228" s="3"/>
      <c r="D1228" s="3"/>
      <c r="G1228" s="4"/>
      <c r="H1228" s="5"/>
    </row>
    <row r="1229" spans="3:8">
      <c r="C1229" s="3"/>
      <c r="D1229" s="3"/>
      <c r="G1229" s="4"/>
      <c r="H1229" s="5"/>
    </row>
    <row r="1230" spans="3:8">
      <c r="C1230" s="3"/>
      <c r="D1230" s="3"/>
      <c r="G1230" s="4"/>
      <c r="H1230" s="5"/>
    </row>
    <row r="1231" spans="3:8">
      <c r="C1231" s="3"/>
      <c r="D1231" s="3"/>
      <c r="G1231" s="4"/>
      <c r="H1231" s="5"/>
    </row>
    <row r="1232" spans="3:8">
      <c r="C1232" s="3"/>
      <c r="D1232" s="3"/>
      <c r="G1232" s="4"/>
      <c r="H1232" s="5"/>
    </row>
    <row r="1233" spans="3:8">
      <c r="C1233" s="3"/>
      <c r="D1233" s="3"/>
      <c r="G1233" s="4"/>
      <c r="H1233" s="5"/>
    </row>
    <row r="1234" spans="3:8">
      <c r="C1234" s="3"/>
      <c r="D1234" s="3"/>
      <c r="G1234" s="4"/>
      <c r="H1234" s="5"/>
    </row>
    <row r="1235" spans="3:8">
      <c r="C1235" s="3"/>
      <c r="D1235" s="3"/>
      <c r="G1235" s="4"/>
      <c r="H1235" s="5"/>
    </row>
    <row r="1236" spans="3:8">
      <c r="C1236" s="3"/>
      <c r="D1236" s="3"/>
      <c r="G1236" s="4"/>
      <c r="H1236" s="5"/>
    </row>
    <row r="1237" spans="3:8">
      <c r="C1237" s="3"/>
      <c r="D1237" s="3"/>
      <c r="G1237" s="4"/>
      <c r="H1237" s="5"/>
    </row>
    <row r="1238" spans="3:8">
      <c r="C1238" s="3"/>
      <c r="D1238" s="3"/>
      <c r="G1238" s="4"/>
      <c r="H1238" s="5"/>
    </row>
    <row r="1239" spans="3:8">
      <c r="C1239" s="3"/>
      <c r="D1239" s="3"/>
      <c r="G1239" s="4"/>
      <c r="H1239" s="5"/>
    </row>
    <row r="1240" spans="3:8">
      <c r="C1240" s="3"/>
      <c r="D1240" s="3"/>
      <c r="G1240" s="4"/>
      <c r="H1240" s="5"/>
    </row>
    <row r="1241" spans="3:8">
      <c r="C1241" s="3"/>
      <c r="D1241" s="3"/>
      <c r="G1241" s="4"/>
      <c r="H1241" s="5"/>
    </row>
    <row r="1242" spans="3:8">
      <c r="C1242" s="3"/>
      <c r="D1242" s="3"/>
      <c r="G1242" s="4"/>
      <c r="H1242" s="5"/>
    </row>
    <row r="1243" spans="3:8">
      <c r="C1243" s="3"/>
      <c r="D1243" s="3"/>
      <c r="G1243" s="4"/>
      <c r="H1243" s="5"/>
    </row>
    <row r="1244" spans="3:8">
      <c r="C1244" s="3"/>
      <c r="D1244" s="3"/>
      <c r="G1244" s="4"/>
      <c r="H1244" s="5"/>
    </row>
    <row r="1245" spans="3:8">
      <c r="C1245" s="3"/>
      <c r="D1245" s="3"/>
      <c r="G1245" s="4"/>
      <c r="H1245" s="5"/>
    </row>
    <row r="1246" spans="3:8">
      <c r="C1246" s="3"/>
      <c r="D1246" s="3"/>
      <c r="G1246" s="4"/>
      <c r="H1246" s="5"/>
    </row>
    <row r="1247" spans="3:8">
      <c r="C1247" s="3"/>
      <c r="D1247" s="3"/>
      <c r="G1247" s="4"/>
      <c r="H1247" s="5"/>
    </row>
    <row r="1248" spans="3:8">
      <c r="C1248" s="3"/>
      <c r="D1248" s="3"/>
      <c r="G1248" s="4"/>
      <c r="H1248" s="5"/>
    </row>
    <row r="1249" spans="3:8">
      <c r="C1249" s="3"/>
      <c r="D1249" s="3"/>
      <c r="G1249" s="4"/>
      <c r="H1249" s="5"/>
    </row>
    <row r="1250" spans="3:8">
      <c r="C1250" s="3"/>
      <c r="D1250" s="3"/>
      <c r="G1250" s="4"/>
      <c r="H1250" s="5"/>
    </row>
    <row r="1251" spans="3:8">
      <c r="C1251" s="3"/>
      <c r="D1251" s="3"/>
      <c r="G1251" s="4"/>
      <c r="H1251" s="5"/>
    </row>
    <row r="1252" spans="3:8">
      <c r="C1252" s="3"/>
      <c r="D1252" s="3"/>
      <c r="G1252" s="4"/>
      <c r="H1252" s="5"/>
    </row>
    <row r="1253" spans="3:8">
      <c r="C1253" s="3"/>
      <c r="D1253" s="3"/>
      <c r="G1253" s="4"/>
      <c r="H1253" s="5"/>
    </row>
    <row r="1254" spans="3:8">
      <c r="C1254" s="3"/>
      <c r="D1254" s="3"/>
      <c r="G1254" s="4"/>
      <c r="H1254" s="5"/>
    </row>
    <row r="1255" spans="3:8">
      <c r="C1255" s="3"/>
      <c r="D1255" s="3"/>
      <c r="G1255" s="4"/>
      <c r="H1255" s="5"/>
    </row>
    <row r="1256" spans="3:8">
      <c r="C1256" s="3"/>
      <c r="D1256" s="3"/>
      <c r="G1256" s="4"/>
      <c r="H1256" s="5"/>
    </row>
    <row r="1257" spans="3:8">
      <c r="C1257" s="3"/>
      <c r="D1257" s="3"/>
      <c r="G1257" s="4"/>
      <c r="H1257" s="5"/>
    </row>
    <row r="1258" spans="3:8">
      <c r="C1258" s="3"/>
      <c r="D1258" s="3"/>
      <c r="G1258" s="4"/>
      <c r="H1258" s="5"/>
    </row>
    <row r="1259" spans="3:8">
      <c r="C1259" s="3"/>
      <c r="D1259" s="3"/>
      <c r="G1259" s="4"/>
      <c r="H1259" s="5"/>
    </row>
    <row r="1260" spans="3:8">
      <c r="C1260" s="3"/>
      <c r="D1260" s="3"/>
      <c r="G1260" s="4"/>
      <c r="H1260" s="5"/>
    </row>
    <row r="1261" spans="3:8">
      <c r="C1261" s="3"/>
      <c r="D1261" s="3"/>
      <c r="G1261" s="4"/>
      <c r="H1261" s="5"/>
    </row>
    <row r="1262" spans="3:8">
      <c r="C1262" s="3"/>
      <c r="D1262" s="3"/>
      <c r="G1262" s="4"/>
      <c r="H1262" s="5"/>
    </row>
    <row r="1263" spans="3:8">
      <c r="C1263" s="3"/>
      <c r="D1263" s="3"/>
      <c r="G1263" s="4"/>
      <c r="H1263" s="5"/>
    </row>
    <row r="1264" spans="3:8">
      <c r="C1264" s="3"/>
      <c r="D1264" s="3"/>
      <c r="G1264" s="4"/>
      <c r="H1264" s="5"/>
    </row>
    <row r="1265" spans="3:8">
      <c r="C1265" s="3"/>
      <c r="D1265" s="3"/>
      <c r="G1265" s="4"/>
      <c r="H1265" s="5"/>
    </row>
    <row r="1266" spans="3:8">
      <c r="C1266" s="3"/>
      <c r="D1266" s="3"/>
      <c r="G1266" s="4"/>
      <c r="H1266" s="5"/>
    </row>
    <row r="1267" spans="3:8">
      <c r="C1267" s="3"/>
      <c r="D1267" s="3"/>
      <c r="G1267" s="4"/>
      <c r="H1267" s="5"/>
    </row>
    <row r="1268" spans="3:8">
      <c r="C1268" s="3"/>
      <c r="D1268" s="3"/>
      <c r="G1268" s="4"/>
      <c r="H1268" s="5"/>
    </row>
    <row r="1269" spans="3:8">
      <c r="C1269" s="3"/>
      <c r="D1269" s="3"/>
      <c r="G1269" s="4"/>
      <c r="H1269" s="5"/>
    </row>
    <row r="1270" spans="3:8">
      <c r="C1270" s="3"/>
      <c r="D1270" s="3"/>
      <c r="G1270" s="4"/>
      <c r="H1270" s="5"/>
    </row>
    <row r="1271" spans="3:8">
      <c r="C1271" s="3"/>
      <c r="D1271" s="3"/>
      <c r="G1271" s="4"/>
      <c r="H1271" s="5"/>
    </row>
    <row r="1272" spans="3:8">
      <c r="C1272" s="3"/>
      <c r="D1272" s="3"/>
      <c r="G1272" s="4"/>
      <c r="H1272" s="5"/>
    </row>
    <row r="1273" spans="3:8">
      <c r="C1273" s="3"/>
      <c r="D1273" s="3"/>
      <c r="G1273" s="4"/>
      <c r="H1273" s="5"/>
    </row>
    <row r="1274" spans="3:8">
      <c r="C1274" s="3"/>
      <c r="D1274" s="3"/>
      <c r="G1274" s="4"/>
      <c r="H1274" s="5"/>
    </row>
    <row r="1275" spans="3:8">
      <c r="C1275" s="3"/>
      <c r="D1275" s="3"/>
      <c r="G1275" s="4"/>
      <c r="H1275" s="5"/>
    </row>
    <row r="1276" spans="3:8">
      <c r="C1276" s="3"/>
      <c r="D1276" s="3"/>
      <c r="G1276" s="4"/>
      <c r="H1276" s="5"/>
    </row>
    <row r="1277" spans="3:8">
      <c r="C1277" s="3"/>
      <c r="D1277" s="3"/>
      <c r="G1277" s="4"/>
      <c r="H1277" s="5"/>
    </row>
    <row r="1278" spans="3:8">
      <c r="C1278" s="3"/>
      <c r="D1278" s="3"/>
      <c r="G1278" s="4"/>
      <c r="H1278" s="5"/>
    </row>
    <row r="1279" spans="3:8">
      <c r="C1279" s="3"/>
      <c r="D1279" s="3"/>
      <c r="G1279" s="4"/>
      <c r="H1279" s="5"/>
    </row>
    <row r="1280" spans="3:8">
      <c r="C1280" s="3"/>
      <c r="D1280" s="3"/>
      <c r="G1280" s="4"/>
      <c r="H1280" s="5"/>
    </row>
    <row r="1281" spans="3:8">
      <c r="C1281" s="3"/>
      <c r="D1281" s="3"/>
      <c r="G1281" s="4"/>
      <c r="H1281" s="5"/>
    </row>
    <row r="1282" spans="3:8">
      <c r="C1282" s="3"/>
      <c r="D1282" s="3"/>
      <c r="G1282" s="4"/>
      <c r="H1282" s="5"/>
    </row>
    <row r="1283" spans="3:8">
      <c r="C1283" s="3"/>
      <c r="D1283" s="3"/>
      <c r="G1283" s="4"/>
      <c r="H1283" s="5"/>
    </row>
    <row r="1284" spans="3:8">
      <c r="C1284" s="3"/>
      <c r="D1284" s="3"/>
      <c r="G1284" s="4"/>
      <c r="H1284" s="5"/>
    </row>
    <row r="1285" spans="3:8">
      <c r="C1285" s="3"/>
      <c r="D1285" s="3"/>
      <c r="G1285" s="4"/>
      <c r="H1285" s="5"/>
    </row>
    <row r="1286" spans="3:8">
      <c r="C1286" s="3"/>
      <c r="D1286" s="3"/>
      <c r="G1286" s="4"/>
      <c r="H1286" s="5"/>
    </row>
    <row r="1287" spans="3:8">
      <c r="C1287" s="3"/>
      <c r="D1287" s="3"/>
      <c r="G1287" s="4"/>
      <c r="H1287" s="5"/>
    </row>
    <row r="1288" spans="3:8">
      <c r="C1288" s="3"/>
      <c r="D1288" s="3"/>
      <c r="G1288" s="4"/>
      <c r="H1288" s="5"/>
    </row>
    <row r="1289" spans="3:8">
      <c r="C1289" s="3"/>
      <c r="D1289" s="3"/>
      <c r="G1289" s="4"/>
      <c r="H1289" s="5"/>
    </row>
    <row r="1290" spans="3:8">
      <c r="C1290" s="3"/>
      <c r="D1290" s="3"/>
      <c r="G1290" s="4"/>
      <c r="H1290" s="5"/>
    </row>
    <row r="1291" spans="3:8">
      <c r="C1291" s="3"/>
      <c r="D1291" s="3"/>
      <c r="G1291" s="4"/>
      <c r="H1291" s="5"/>
    </row>
    <row r="1292" spans="3:8">
      <c r="C1292" s="3"/>
      <c r="D1292" s="3"/>
      <c r="G1292" s="4"/>
      <c r="H1292" s="5"/>
    </row>
    <row r="1293" spans="3:8">
      <c r="C1293" s="3"/>
      <c r="D1293" s="3"/>
      <c r="G1293" s="4"/>
      <c r="H1293" s="5"/>
    </row>
    <row r="1294" spans="3:8">
      <c r="C1294" s="3"/>
      <c r="D1294" s="3"/>
      <c r="G1294" s="4"/>
      <c r="H1294" s="5"/>
    </row>
    <row r="1295" spans="3:8">
      <c r="C1295" s="3"/>
      <c r="D1295" s="3"/>
      <c r="G1295" s="4"/>
      <c r="H1295" s="5"/>
    </row>
    <row r="1296" spans="3:8">
      <c r="C1296" s="3"/>
      <c r="D1296" s="3"/>
      <c r="G1296" s="4"/>
      <c r="H1296" s="5"/>
    </row>
    <row r="1297" spans="3:8">
      <c r="C1297" s="3"/>
      <c r="D1297" s="3"/>
      <c r="G1297" s="4"/>
      <c r="H1297" s="5"/>
    </row>
    <row r="1298" spans="3:8">
      <c r="C1298" s="3"/>
      <c r="D1298" s="3"/>
      <c r="G1298" s="4"/>
      <c r="H1298" s="5"/>
    </row>
    <row r="1299" spans="3:8">
      <c r="C1299" s="3"/>
      <c r="D1299" s="3"/>
      <c r="G1299" s="4"/>
      <c r="H1299" s="5"/>
    </row>
    <row r="1300" spans="3:8">
      <c r="C1300" s="3"/>
      <c r="D1300" s="3"/>
      <c r="G1300" s="4"/>
      <c r="H1300" s="5"/>
    </row>
    <row r="1301" spans="3:8">
      <c r="C1301" s="3"/>
      <c r="D1301" s="3"/>
      <c r="G1301" s="4"/>
      <c r="H1301" s="5"/>
    </row>
    <row r="1302" spans="3:8">
      <c r="C1302" s="3"/>
      <c r="D1302" s="3"/>
      <c r="G1302" s="4"/>
      <c r="H1302" s="5"/>
    </row>
    <row r="1303" spans="3:8">
      <c r="C1303" s="3"/>
      <c r="D1303" s="3"/>
      <c r="G1303" s="4"/>
      <c r="H1303" s="5"/>
    </row>
    <row r="1304" spans="3:8">
      <c r="C1304" s="3"/>
      <c r="D1304" s="3"/>
      <c r="G1304" s="4"/>
      <c r="H1304" s="5"/>
    </row>
    <row r="1305" spans="3:8">
      <c r="C1305" s="3"/>
      <c r="D1305" s="3"/>
      <c r="G1305" s="4"/>
      <c r="H1305" s="5"/>
    </row>
    <row r="1306" spans="3:8">
      <c r="C1306" s="3"/>
      <c r="D1306" s="3"/>
      <c r="G1306" s="4"/>
      <c r="H1306" s="5"/>
    </row>
    <row r="1307" spans="3:8">
      <c r="C1307" s="3"/>
      <c r="D1307" s="3"/>
      <c r="G1307" s="4"/>
      <c r="H1307" s="5"/>
    </row>
    <row r="1308" spans="3:8">
      <c r="C1308" s="3"/>
      <c r="D1308" s="3"/>
      <c r="G1308" s="4"/>
      <c r="H1308" s="5"/>
    </row>
    <row r="1309" spans="3:8">
      <c r="C1309" s="3"/>
      <c r="D1309" s="3"/>
      <c r="G1309" s="4"/>
      <c r="H1309" s="5"/>
    </row>
    <row r="1310" spans="3:8">
      <c r="C1310" s="3"/>
      <c r="D1310" s="3"/>
      <c r="G1310" s="4"/>
      <c r="H1310" s="5"/>
    </row>
    <row r="1311" spans="3:8">
      <c r="C1311" s="3"/>
      <c r="D1311" s="3"/>
      <c r="G1311" s="4"/>
      <c r="H1311" s="5"/>
    </row>
    <row r="1312" spans="3:8">
      <c r="C1312" s="3"/>
      <c r="D1312" s="3"/>
      <c r="G1312" s="4"/>
      <c r="H1312" s="5"/>
    </row>
    <row r="1313" spans="3:8">
      <c r="C1313" s="3"/>
      <c r="D1313" s="3"/>
      <c r="G1313" s="4"/>
      <c r="H1313" s="5"/>
    </row>
    <row r="1314" spans="3:8">
      <c r="C1314" s="3"/>
      <c r="D1314" s="3"/>
      <c r="G1314" s="4"/>
      <c r="H1314" s="5"/>
    </row>
    <row r="1315" spans="3:8">
      <c r="C1315" s="3"/>
      <c r="D1315" s="3"/>
      <c r="G1315" s="4"/>
      <c r="H1315" s="5"/>
    </row>
    <row r="1316" spans="3:8">
      <c r="C1316" s="3"/>
      <c r="D1316" s="3"/>
      <c r="G1316" s="4"/>
      <c r="H1316" s="5"/>
    </row>
    <row r="1317" spans="3:8">
      <c r="C1317" s="3"/>
      <c r="D1317" s="3"/>
      <c r="G1317" s="4"/>
      <c r="H1317" s="5"/>
    </row>
    <row r="1318" spans="3:8">
      <c r="C1318" s="3"/>
      <c r="D1318" s="3"/>
      <c r="G1318" s="4"/>
      <c r="H1318" s="5"/>
    </row>
    <row r="1319" spans="3:8">
      <c r="C1319" s="3"/>
      <c r="D1319" s="3"/>
      <c r="G1319" s="4"/>
      <c r="H1319" s="5"/>
    </row>
    <row r="1320" spans="3:8">
      <c r="C1320" s="3"/>
      <c r="D1320" s="3"/>
      <c r="G1320" s="4"/>
      <c r="H1320" s="5"/>
    </row>
    <row r="1321" spans="3:8">
      <c r="C1321" s="3"/>
      <c r="D1321" s="3"/>
      <c r="G1321" s="4"/>
      <c r="H1321" s="5"/>
    </row>
    <row r="1322" spans="3:8">
      <c r="C1322" s="3"/>
      <c r="D1322" s="3"/>
      <c r="G1322" s="4"/>
      <c r="H1322" s="5"/>
    </row>
    <row r="1323" spans="3:8">
      <c r="C1323" s="3"/>
      <c r="D1323" s="3"/>
      <c r="G1323" s="4"/>
      <c r="H1323" s="5"/>
    </row>
    <row r="1324" spans="3:8">
      <c r="C1324" s="3"/>
      <c r="D1324" s="3"/>
      <c r="G1324" s="4"/>
      <c r="H1324" s="5"/>
    </row>
    <row r="1325" spans="3:8">
      <c r="C1325" s="3"/>
      <c r="D1325" s="3"/>
      <c r="G1325" s="4"/>
      <c r="H1325" s="5"/>
    </row>
    <row r="1326" spans="3:8">
      <c r="C1326" s="3"/>
      <c r="D1326" s="3"/>
      <c r="G1326" s="4"/>
      <c r="H1326" s="5"/>
    </row>
    <row r="1327" spans="3:8">
      <c r="C1327" s="3"/>
      <c r="D1327" s="3"/>
      <c r="G1327" s="4"/>
      <c r="H1327" s="5"/>
    </row>
    <row r="1328" spans="3:8">
      <c r="C1328" s="3"/>
      <c r="D1328" s="3"/>
      <c r="G1328" s="4"/>
      <c r="H1328" s="5"/>
    </row>
    <row r="1329" spans="3:8">
      <c r="C1329" s="3"/>
      <c r="D1329" s="3"/>
      <c r="G1329" s="4"/>
      <c r="H1329" s="5"/>
    </row>
    <row r="1330" spans="3:8">
      <c r="C1330" s="3"/>
      <c r="D1330" s="3"/>
      <c r="G1330" s="4"/>
      <c r="H1330" s="5"/>
    </row>
    <row r="1331" spans="3:8">
      <c r="C1331" s="3"/>
      <c r="D1331" s="3"/>
      <c r="G1331" s="4"/>
      <c r="H1331" s="5"/>
    </row>
    <row r="1332" spans="3:8">
      <c r="C1332" s="3"/>
      <c r="D1332" s="3"/>
      <c r="G1332" s="4"/>
      <c r="H1332" s="5"/>
    </row>
    <row r="1333" spans="3:8">
      <c r="C1333" s="3"/>
      <c r="D1333" s="3"/>
      <c r="G1333" s="4"/>
      <c r="H1333" s="5"/>
    </row>
    <row r="1334" spans="3:8">
      <c r="C1334" s="3"/>
      <c r="D1334" s="3"/>
      <c r="G1334" s="4"/>
      <c r="H1334" s="5"/>
    </row>
    <row r="1335" spans="3:8">
      <c r="C1335" s="3"/>
      <c r="D1335" s="3"/>
      <c r="G1335" s="4"/>
      <c r="H1335" s="5"/>
    </row>
    <row r="1336" spans="3:8">
      <c r="C1336" s="3"/>
      <c r="D1336" s="3"/>
      <c r="G1336" s="4"/>
      <c r="H1336" s="5"/>
    </row>
    <row r="1337" spans="3:8">
      <c r="C1337" s="3"/>
      <c r="D1337" s="3"/>
      <c r="G1337" s="4"/>
      <c r="H1337" s="5"/>
    </row>
    <row r="1338" spans="3:8">
      <c r="C1338" s="3"/>
      <c r="D1338" s="3"/>
      <c r="G1338" s="4"/>
      <c r="H1338" s="5"/>
    </row>
    <row r="1339" spans="3:8">
      <c r="C1339" s="3"/>
      <c r="D1339" s="3"/>
      <c r="G1339" s="4"/>
      <c r="H1339" s="5"/>
    </row>
    <row r="1340" spans="3:8">
      <c r="C1340" s="3"/>
      <c r="D1340" s="3"/>
      <c r="G1340" s="4"/>
      <c r="H1340" s="5"/>
    </row>
    <row r="1341" spans="3:8">
      <c r="C1341" s="3"/>
      <c r="D1341" s="3"/>
      <c r="G1341" s="4"/>
      <c r="H1341" s="5"/>
    </row>
    <row r="1342" spans="3:8">
      <c r="C1342" s="3"/>
      <c r="D1342" s="3"/>
      <c r="G1342" s="4"/>
      <c r="H1342" s="5"/>
    </row>
    <row r="1343" spans="3:8">
      <c r="C1343" s="3"/>
      <c r="D1343" s="3"/>
      <c r="G1343" s="4"/>
      <c r="H1343" s="5"/>
    </row>
    <row r="1344" spans="3:8">
      <c r="C1344" s="3"/>
      <c r="D1344" s="3"/>
      <c r="G1344" s="4"/>
      <c r="H1344" s="5"/>
    </row>
    <row r="1345" spans="3:8">
      <c r="C1345" s="3"/>
      <c r="D1345" s="3"/>
      <c r="G1345" s="4"/>
      <c r="H1345" s="5"/>
    </row>
    <row r="1346" spans="3:8">
      <c r="C1346" s="3"/>
      <c r="D1346" s="3"/>
      <c r="G1346" s="4"/>
      <c r="H1346" s="5"/>
    </row>
    <row r="1347" spans="3:8">
      <c r="C1347" s="3"/>
      <c r="D1347" s="3"/>
      <c r="G1347" s="4"/>
      <c r="H1347" s="5"/>
    </row>
    <row r="1348" spans="3:8">
      <c r="C1348" s="3"/>
      <c r="D1348" s="3"/>
      <c r="G1348" s="4"/>
      <c r="H1348" s="5"/>
    </row>
    <row r="1349" spans="3:8">
      <c r="C1349" s="3"/>
      <c r="D1349" s="3"/>
      <c r="G1349" s="4"/>
      <c r="H1349" s="5"/>
    </row>
    <row r="1350" spans="3:8">
      <c r="C1350" s="3"/>
      <c r="D1350" s="3"/>
      <c r="G1350" s="4"/>
      <c r="H1350" s="5"/>
    </row>
    <row r="1351" spans="3:8">
      <c r="C1351" s="3"/>
      <c r="D1351" s="3"/>
      <c r="G1351" s="4"/>
      <c r="H1351" s="5"/>
    </row>
    <row r="1352" spans="3:8">
      <c r="C1352" s="3"/>
      <c r="D1352" s="3"/>
      <c r="G1352" s="4"/>
      <c r="H1352" s="5"/>
    </row>
    <row r="1353" spans="3:8">
      <c r="C1353" s="3"/>
      <c r="D1353" s="3"/>
      <c r="G1353" s="4"/>
      <c r="H1353" s="5"/>
    </row>
    <row r="1354" spans="3:8">
      <c r="C1354" s="3"/>
      <c r="D1354" s="3"/>
      <c r="G1354" s="4"/>
      <c r="H1354" s="5"/>
    </row>
    <row r="1355" spans="3:8">
      <c r="C1355" s="3"/>
      <c r="D1355" s="3"/>
      <c r="G1355" s="4"/>
      <c r="H1355" s="5"/>
    </row>
    <row r="1356" spans="3:8">
      <c r="C1356" s="3"/>
      <c r="D1356" s="3"/>
      <c r="G1356" s="4"/>
      <c r="H1356" s="5"/>
    </row>
    <row r="1357" spans="3:8">
      <c r="C1357" s="3"/>
      <c r="D1357" s="3"/>
      <c r="G1357" s="4"/>
      <c r="H1357" s="5"/>
    </row>
    <row r="1358" spans="3:8">
      <c r="C1358" s="3"/>
      <c r="D1358" s="3"/>
      <c r="G1358" s="4"/>
      <c r="H1358" s="5"/>
    </row>
    <row r="1359" spans="3:8">
      <c r="C1359" s="3"/>
      <c r="D1359" s="3"/>
      <c r="G1359" s="4"/>
      <c r="H1359" s="5"/>
    </row>
    <row r="1360" spans="3:8">
      <c r="C1360" s="3"/>
      <c r="D1360" s="3"/>
      <c r="G1360" s="4"/>
      <c r="H1360" s="5"/>
    </row>
    <row r="1361" spans="3:8">
      <c r="C1361" s="3"/>
      <c r="D1361" s="3"/>
      <c r="G1361" s="4"/>
      <c r="H1361" s="5"/>
    </row>
    <row r="1362" spans="3:8">
      <c r="C1362" s="3"/>
      <c r="D1362" s="3"/>
      <c r="G1362" s="4"/>
      <c r="H1362" s="5"/>
    </row>
    <row r="1363" spans="3:8">
      <c r="C1363" s="3"/>
      <c r="D1363" s="3"/>
      <c r="G1363" s="4"/>
      <c r="H1363" s="5"/>
    </row>
    <row r="1364" spans="3:8">
      <c r="C1364" s="3"/>
      <c r="D1364" s="3"/>
      <c r="G1364" s="4"/>
      <c r="H1364" s="5"/>
    </row>
    <row r="1365" spans="3:8">
      <c r="C1365" s="3"/>
      <c r="D1365" s="3"/>
      <c r="G1365" s="4"/>
      <c r="H1365" s="5"/>
    </row>
    <row r="1366" spans="3:8">
      <c r="C1366" s="3"/>
      <c r="D1366" s="3"/>
      <c r="G1366" s="4"/>
      <c r="H1366" s="5"/>
    </row>
    <row r="1367" spans="3:8">
      <c r="C1367" s="3"/>
      <c r="D1367" s="3"/>
      <c r="G1367" s="4"/>
      <c r="H1367" s="5"/>
    </row>
    <row r="1368" spans="3:8">
      <c r="C1368" s="3"/>
      <c r="D1368" s="3"/>
      <c r="G1368" s="4"/>
      <c r="H1368" s="5"/>
    </row>
    <row r="1369" spans="3:8">
      <c r="C1369" s="3"/>
      <c r="D1369" s="3"/>
      <c r="G1369" s="4"/>
      <c r="H1369" s="5"/>
    </row>
    <row r="1370" spans="3:8">
      <c r="C1370" s="3"/>
      <c r="D1370" s="3"/>
      <c r="G1370" s="4"/>
      <c r="H1370" s="5"/>
    </row>
    <row r="1371" spans="3:8">
      <c r="C1371" s="3"/>
      <c r="D1371" s="3"/>
      <c r="G1371" s="4"/>
      <c r="H1371" s="5"/>
    </row>
    <row r="1372" spans="3:8">
      <c r="C1372" s="3"/>
      <c r="D1372" s="3"/>
      <c r="G1372" s="4"/>
      <c r="H1372" s="5"/>
    </row>
    <row r="1373" spans="3:8">
      <c r="C1373" s="3"/>
      <c r="D1373" s="3"/>
      <c r="G1373" s="4"/>
      <c r="H1373" s="5"/>
    </row>
    <row r="1374" spans="3:8">
      <c r="C1374" s="3"/>
      <c r="D1374" s="3"/>
      <c r="G1374" s="4"/>
      <c r="H1374" s="5"/>
    </row>
    <row r="1375" spans="3:8">
      <c r="C1375" s="3"/>
      <c r="D1375" s="3"/>
      <c r="G1375" s="4"/>
      <c r="H1375" s="5"/>
    </row>
    <row r="1376" spans="3:8">
      <c r="C1376" s="3"/>
      <c r="D1376" s="3"/>
      <c r="G1376" s="4"/>
      <c r="H1376" s="5"/>
    </row>
    <row r="1377" spans="3:8">
      <c r="C1377" s="3"/>
      <c r="D1377" s="3"/>
      <c r="G1377" s="4"/>
      <c r="H1377" s="5"/>
    </row>
    <row r="1378" spans="3:8">
      <c r="C1378" s="3"/>
      <c r="D1378" s="3"/>
      <c r="G1378" s="4"/>
      <c r="H1378" s="5"/>
    </row>
    <row r="1379" spans="3:8">
      <c r="C1379" s="3"/>
      <c r="D1379" s="3"/>
      <c r="G1379" s="4"/>
      <c r="H1379" s="5"/>
    </row>
    <row r="1380" spans="3:8">
      <c r="C1380" s="3"/>
      <c r="D1380" s="3"/>
      <c r="G1380" s="4"/>
      <c r="H1380" s="5"/>
    </row>
    <row r="1381" spans="3:8">
      <c r="C1381" s="3"/>
      <c r="D1381" s="3"/>
      <c r="G1381" s="4"/>
      <c r="H1381" s="5"/>
    </row>
    <row r="1382" spans="3:8">
      <c r="C1382" s="3"/>
      <c r="D1382" s="3"/>
      <c r="G1382" s="4"/>
      <c r="H1382" s="5"/>
    </row>
    <row r="1383" spans="3:8">
      <c r="C1383" s="3"/>
      <c r="D1383" s="3"/>
      <c r="G1383" s="4"/>
      <c r="H1383" s="5"/>
    </row>
    <row r="1384" spans="3:8">
      <c r="C1384" s="3"/>
      <c r="D1384" s="3"/>
      <c r="G1384" s="4"/>
      <c r="H1384" s="5"/>
    </row>
    <row r="1385" spans="3:8">
      <c r="C1385" s="3"/>
      <c r="D1385" s="3"/>
      <c r="G1385" s="4"/>
      <c r="H1385" s="5"/>
    </row>
    <row r="1386" spans="3:8">
      <c r="C1386" s="3"/>
      <c r="D1386" s="3"/>
      <c r="G1386" s="4"/>
      <c r="H1386" s="5"/>
    </row>
    <row r="1387" spans="3:8">
      <c r="C1387" s="3"/>
      <c r="D1387" s="3"/>
      <c r="G1387" s="4"/>
      <c r="H1387" s="5"/>
    </row>
    <row r="1388" spans="3:8">
      <c r="C1388" s="3"/>
      <c r="D1388" s="3"/>
      <c r="G1388" s="4"/>
      <c r="H1388" s="5"/>
    </row>
    <row r="1389" spans="3:8">
      <c r="C1389" s="3"/>
      <c r="D1389" s="3"/>
      <c r="G1389" s="4"/>
      <c r="H1389" s="5"/>
    </row>
    <row r="1390" spans="3:8">
      <c r="C1390" s="3"/>
      <c r="D1390" s="3"/>
      <c r="G1390" s="4"/>
      <c r="H1390" s="5"/>
    </row>
    <row r="1391" spans="3:8">
      <c r="C1391" s="3"/>
      <c r="D1391" s="3"/>
      <c r="G1391" s="4"/>
      <c r="H1391" s="5"/>
    </row>
    <row r="1392" spans="3:8">
      <c r="C1392" s="3"/>
      <c r="D1392" s="3"/>
      <c r="G1392" s="4"/>
      <c r="H1392" s="5"/>
    </row>
    <row r="1393" spans="3:8">
      <c r="C1393" s="3"/>
      <c r="D1393" s="3"/>
      <c r="G1393" s="4"/>
      <c r="H1393" s="5"/>
    </row>
    <row r="1394" spans="3:8">
      <c r="C1394" s="3"/>
      <c r="D1394" s="3"/>
      <c r="G1394" s="4"/>
      <c r="H1394" s="5"/>
    </row>
    <row r="1395" spans="3:8">
      <c r="C1395" s="3"/>
      <c r="D1395" s="3"/>
      <c r="G1395" s="4"/>
      <c r="H1395" s="5"/>
    </row>
    <row r="1396" spans="3:8">
      <c r="C1396" s="3"/>
      <c r="D1396" s="3"/>
      <c r="G1396" s="4"/>
      <c r="H1396" s="5"/>
    </row>
    <row r="1397" spans="3:8">
      <c r="C1397" s="3"/>
      <c r="D1397" s="3"/>
      <c r="G1397" s="4"/>
      <c r="H1397" s="5"/>
    </row>
    <row r="1398" spans="3:8">
      <c r="C1398" s="3"/>
      <c r="D1398" s="3"/>
      <c r="G1398" s="4"/>
      <c r="H1398" s="5"/>
    </row>
    <row r="1399" spans="3:8">
      <c r="C1399" s="3"/>
      <c r="D1399" s="3"/>
      <c r="G1399" s="4"/>
      <c r="H1399" s="5"/>
    </row>
    <row r="1400" spans="3:8">
      <c r="C1400" s="3"/>
      <c r="D1400" s="3"/>
      <c r="G1400" s="4"/>
      <c r="H1400" s="5"/>
    </row>
    <row r="1401" spans="3:8">
      <c r="C1401" s="3"/>
      <c r="D1401" s="3"/>
      <c r="G1401" s="4"/>
      <c r="H1401" s="5"/>
    </row>
    <row r="1402" spans="3:8">
      <c r="C1402" s="3"/>
      <c r="D1402" s="3"/>
      <c r="G1402" s="4"/>
      <c r="H1402" s="5"/>
    </row>
    <row r="1403" spans="3:8">
      <c r="C1403" s="3"/>
      <c r="D1403" s="3"/>
      <c r="G1403" s="4"/>
      <c r="H1403" s="5"/>
    </row>
    <row r="1404" spans="3:8">
      <c r="C1404" s="3"/>
      <c r="D1404" s="3"/>
      <c r="G1404" s="4"/>
      <c r="H1404" s="5"/>
    </row>
    <row r="1405" spans="3:8">
      <c r="C1405" s="3"/>
      <c r="D1405" s="3"/>
      <c r="G1405" s="4"/>
      <c r="H1405" s="5"/>
    </row>
    <row r="1406" spans="3:8">
      <c r="C1406" s="3"/>
      <c r="D1406" s="3"/>
      <c r="G1406" s="4"/>
      <c r="H1406" s="5"/>
    </row>
    <row r="1407" spans="3:8">
      <c r="C1407" s="3"/>
      <c r="D1407" s="3"/>
      <c r="G1407" s="4"/>
      <c r="H1407" s="5"/>
    </row>
    <row r="1408" spans="3:8">
      <c r="C1408" s="3"/>
      <c r="D1408" s="3"/>
      <c r="G1408" s="4"/>
      <c r="H1408" s="5"/>
    </row>
    <row r="1409" spans="3:8">
      <c r="C1409" s="3"/>
      <c r="D1409" s="3"/>
      <c r="G1409" s="4"/>
      <c r="H1409" s="5"/>
    </row>
    <row r="1410" spans="3:8">
      <c r="C1410" s="3"/>
      <c r="D1410" s="3"/>
      <c r="G1410" s="4"/>
      <c r="H1410" s="5"/>
    </row>
    <row r="1411" spans="3:8">
      <c r="C1411" s="3"/>
      <c r="D1411" s="3"/>
      <c r="G1411" s="4"/>
      <c r="H1411" s="5"/>
    </row>
    <row r="1412" spans="3:8">
      <c r="C1412" s="3"/>
      <c r="D1412" s="3"/>
      <c r="G1412" s="4"/>
      <c r="H1412" s="5"/>
    </row>
    <row r="1413" spans="3:8">
      <c r="C1413" s="3"/>
      <c r="D1413" s="3"/>
      <c r="G1413" s="4"/>
      <c r="H1413" s="5"/>
    </row>
    <row r="1414" spans="3:8">
      <c r="C1414" s="3"/>
      <c r="D1414" s="3"/>
      <c r="G1414" s="4"/>
      <c r="H1414" s="5"/>
    </row>
    <row r="1415" spans="3:8">
      <c r="C1415" s="3"/>
      <c r="D1415" s="3"/>
      <c r="G1415" s="4"/>
      <c r="H1415" s="5"/>
    </row>
    <row r="1416" spans="3:8">
      <c r="C1416" s="3"/>
      <c r="D1416" s="3"/>
      <c r="G1416" s="4"/>
      <c r="H1416" s="5"/>
    </row>
    <row r="1417" spans="3:8">
      <c r="C1417" s="3"/>
      <c r="D1417" s="3"/>
      <c r="G1417" s="4"/>
      <c r="H1417" s="5"/>
    </row>
    <row r="1418" spans="3:8">
      <c r="C1418" s="3"/>
      <c r="D1418" s="3"/>
      <c r="G1418" s="4"/>
      <c r="H1418" s="5"/>
    </row>
    <row r="1419" spans="3:8">
      <c r="C1419" s="3"/>
      <c r="D1419" s="3"/>
      <c r="G1419" s="4"/>
      <c r="H1419" s="5"/>
    </row>
    <row r="1420" spans="3:8">
      <c r="C1420" s="3"/>
      <c r="D1420" s="3"/>
      <c r="G1420" s="4"/>
      <c r="H1420" s="5"/>
    </row>
    <row r="1421" spans="3:8">
      <c r="C1421" s="3"/>
      <c r="D1421" s="3"/>
      <c r="G1421" s="4"/>
      <c r="H1421" s="5"/>
    </row>
    <row r="1422" spans="3:8">
      <c r="C1422" s="3"/>
      <c r="D1422" s="3"/>
      <c r="G1422" s="4"/>
      <c r="H1422" s="5"/>
    </row>
    <row r="1423" spans="3:8">
      <c r="C1423" s="3"/>
      <c r="D1423" s="3"/>
      <c r="G1423" s="4"/>
      <c r="H1423" s="5"/>
    </row>
    <row r="1424" spans="3:8">
      <c r="C1424" s="3"/>
      <c r="D1424" s="3"/>
      <c r="G1424" s="4"/>
      <c r="H1424" s="5"/>
    </row>
    <row r="1425" spans="3:8">
      <c r="C1425" s="3"/>
      <c r="D1425" s="3"/>
      <c r="G1425" s="4"/>
      <c r="H1425" s="5"/>
    </row>
    <row r="1426" spans="3:8">
      <c r="C1426" s="3"/>
      <c r="D1426" s="3"/>
      <c r="G1426" s="4"/>
      <c r="H1426" s="5"/>
    </row>
    <row r="1427" spans="3:8">
      <c r="C1427" s="3"/>
      <c r="D1427" s="3"/>
      <c r="G1427" s="4"/>
      <c r="H1427" s="5"/>
    </row>
    <row r="1428" spans="3:8">
      <c r="C1428" s="3"/>
      <c r="D1428" s="3"/>
      <c r="G1428" s="4"/>
      <c r="H1428" s="5"/>
    </row>
    <row r="1429" spans="3:8">
      <c r="C1429" s="3"/>
      <c r="D1429" s="3"/>
      <c r="G1429" s="4"/>
      <c r="H1429" s="5"/>
    </row>
    <row r="1430" spans="3:8">
      <c r="C1430" s="3"/>
      <c r="D1430" s="3"/>
      <c r="G1430" s="4"/>
      <c r="H1430" s="5"/>
    </row>
    <row r="1431" spans="3:8">
      <c r="C1431" s="3"/>
      <c r="D1431" s="3"/>
      <c r="G1431" s="4"/>
      <c r="H1431" s="5"/>
    </row>
    <row r="1432" spans="3:8">
      <c r="C1432" s="3"/>
      <c r="D1432" s="3"/>
      <c r="G1432" s="4"/>
      <c r="H1432" s="5"/>
    </row>
    <row r="1433" spans="3:8">
      <c r="C1433" s="3"/>
      <c r="D1433" s="3"/>
      <c r="G1433" s="4"/>
      <c r="H1433" s="5"/>
    </row>
    <row r="1434" spans="3:8">
      <c r="C1434" s="3"/>
      <c r="D1434" s="3"/>
      <c r="G1434" s="4"/>
      <c r="H1434" s="5"/>
    </row>
    <row r="1435" spans="3:8">
      <c r="C1435" s="3"/>
      <c r="D1435" s="3"/>
      <c r="G1435" s="4"/>
      <c r="H1435" s="5"/>
    </row>
    <row r="1436" spans="3:8">
      <c r="C1436" s="3"/>
      <c r="D1436" s="3"/>
      <c r="G1436" s="4"/>
      <c r="H1436" s="5"/>
    </row>
    <row r="1437" spans="3:8">
      <c r="C1437" s="3"/>
      <c r="D1437" s="3"/>
      <c r="G1437" s="4"/>
      <c r="H1437" s="5"/>
    </row>
    <row r="1438" spans="3:8">
      <c r="C1438" s="3"/>
      <c r="D1438" s="3"/>
      <c r="G1438" s="4"/>
      <c r="H1438" s="5"/>
    </row>
    <row r="1439" spans="3:8">
      <c r="C1439" s="3"/>
      <c r="D1439" s="3"/>
      <c r="G1439" s="4"/>
      <c r="H1439" s="5"/>
    </row>
    <row r="1440" spans="3:8">
      <c r="C1440" s="3"/>
      <c r="D1440" s="3"/>
      <c r="G1440" s="4"/>
      <c r="H1440" s="5"/>
    </row>
    <row r="1441" spans="3:8">
      <c r="C1441" s="3"/>
      <c r="D1441" s="3"/>
      <c r="G1441" s="4"/>
      <c r="H1441" s="5"/>
    </row>
    <row r="1442" spans="3:8">
      <c r="C1442" s="3"/>
      <c r="D1442" s="3"/>
      <c r="G1442" s="4"/>
      <c r="H1442" s="5"/>
    </row>
    <row r="1443" spans="3:8">
      <c r="C1443" s="3"/>
      <c r="D1443" s="3"/>
      <c r="G1443" s="4"/>
      <c r="H1443" s="5"/>
    </row>
    <row r="1444" spans="3:8">
      <c r="C1444" s="3"/>
      <c r="D1444" s="3"/>
      <c r="G1444" s="4"/>
      <c r="H1444" s="5"/>
    </row>
    <row r="1445" spans="3:8">
      <c r="C1445" s="3"/>
      <c r="D1445" s="3"/>
      <c r="G1445" s="4"/>
      <c r="H1445" s="5"/>
    </row>
    <row r="1446" spans="3:8">
      <c r="C1446" s="3"/>
      <c r="D1446" s="3"/>
      <c r="G1446" s="4"/>
      <c r="H1446" s="5"/>
    </row>
    <row r="1447" spans="3:8">
      <c r="C1447" s="3"/>
      <c r="D1447" s="3"/>
      <c r="G1447" s="4"/>
      <c r="H1447" s="5"/>
    </row>
    <row r="1448" spans="3:8">
      <c r="C1448" s="3"/>
      <c r="D1448" s="3"/>
      <c r="G1448" s="4"/>
      <c r="H1448" s="5"/>
    </row>
    <row r="1449" spans="3:8">
      <c r="C1449" s="3"/>
      <c r="D1449" s="3"/>
      <c r="G1449" s="4"/>
      <c r="H1449" s="5"/>
    </row>
    <row r="1450" spans="3:8">
      <c r="C1450" s="3"/>
      <c r="D1450" s="3"/>
      <c r="G1450" s="4"/>
      <c r="H1450" s="5"/>
    </row>
    <row r="1451" spans="3:8">
      <c r="C1451" s="3"/>
      <c r="D1451" s="3"/>
      <c r="G1451" s="4"/>
      <c r="H1451" s="5"/>
    </row>
    <row r="1452" spans="3:8">
      <c r="C1452" s="3"/>
      <c r="D1452" s="3"/>
      <c r="G1452" s="4"/>
      <c r="H1452" s="5"/>
    </row>
    <row r="1453" spans="3:8">
      <c r="C1453" s="3"/>
      <c r="D1453" s="3"/>
      <c r="G1453" s="4"/>
      <c r="H1453" s="5"/>
    </row>
    <row r="1454" spans="3:8">
      <c r="C1454" s="3"/>
      <c r="D1454" s="3"/>
      <c r="G1454" s="4"/>
      <c r="H1454" s="5"/>
    </row>
    <row r="1455" spans="3:8">
      <c r="C1455" s="3"/>
      <c r="D1455" s="3"/>
      <c r="G1455" s="4"/>
      <c r="H1455" s="5"/>
    </row>
    <row r="1456" spans="3:8">
      <c r="C1456" s="3"/>
      <c r="D1456" s="3"/>
      <c r="G1456" s="4"/>
      <c r="H1456" s="5"/>
    </row>
    <row r="1457" spans="3:8">
      <c r="C1457" s="3"/>
      <c r="D1457" s="3"/>
      <c r="G1457" s="4"/>
      <c r="H1457" s="5"/>
    </row>
    <row r="1458" spans="3:8">
      <c r="C1458" s="3"/>
      <c r="D1458" s="3"/>
      <c r="G1458" s="4"/>
      <c r="H1458" s="5"/>
    </row>
    <row r="1459" spans="3:8">
      <c r="C1459" s="3"/>
      <c r="D1459" s="3"/>
      <c r="G1459" s="4"/>
      <c r="H1459" s="5"/>
    </row>
    <row r="1460" spans="3:8">
      <c r="C1460" s="3"/>
      <c r="D1460" s="3"/>
      <c r="G1460" s="4"/>
      <c r="H1460" s="5"/>
    </row>
    <row r="1461" spans="3:8">
      <c r="C1461" s="3"/>
      <c r="D1461" s="3"/>
      <c r="G1461" s="4"/>
      <c r="H1461" s="5"/>
    </row>
    <row r="1462" spans="3:8">
      <c r="C1462" s="3"/>
      <c r="D1462" s="3"/>
      <c r="G1462" s="4"/>
      <c r="H1462" s="5"/>
    </row>
    <row r="1463" spans="3:8">
      <c r="C1463" s="3"/>
      <c r="D1463" s="3"/>
      <c r="G1463" s="4"/>
      <c r="H1463" s="5"/>
    </row>
    <row r="1464" spans="3:8">
      <c r="C1464" s="3"/>
      <c r="D1464" s="3"/>
      <c r="G1464" s="4"/>
      <c r="H1464" s="5"/>
    </row>
    <row r="1465" spans="3:8">
      <c r="C1465" s="3"/>
      <c r="D1465" s="3"/>
      <c r="G1465" s="4"/>
      <c r="H1465" s="5"/>
    </row>
    <row r="1466" spans="3:8">
      <c r="C1466" s="3"/>
      <c r="D1466" s="3"/>
      <c r="G1466" s="4"/>
      <c r="H1466" s="5"/>
    </row>
    <row r="1467" spans="3:8">
      <c r="C1467" s="3"/>
      <c r="D1467" s="3"/>
      <c r="G1467" s="4"/>
      <c r="H1467" s="5"/>
    </row>
    <row r="1468" spans="3:8">
      <c r="C1468" s="3"/>
      <c r="D1468" s="3"/>
      <c r="G1468" s="4"/>
      <c r="H1468" s="5"/>
    </row>
    <row r="1469" spans="3:8">
      <c r="C1469" s="3"/>
      <c r="D1469" s="3"/>
      <c r="G1469" s="4"/>
      <c r="H1469" s="5"/>
    </row>
    <row r="1470" spans="3:8">
      <c r="C1470" s="3"/>
      <c r="D1470" s="3"/>
      <c r="G1470" s="4"/>
      <c r="H1470" s="5"/>
    </row>
    <row r="1471" spans="3:8">
      <c r="C1471" s="3"/>
      <c r="D1471" s="3"/>
      <c r="G1471" s="4"/>
      <c r="H1471" s="5"/>
    </row>
    <row r="1472" spans="3:8">
      <c r="C1472" s="3"/>
      <c r="D1472" s="3"/>
      <c r="G1472" s="4"/>
      <c r="H1472" s="5"/>
    </row>
    <row r="1473" spans="3:8">
      <c r="C1473" s="3"/>
      <c r="D1473" s="3"/>
      <c r="G1473" s="4"/>
      <c r="H1473" s="5"/>
    </row>
    <row r="1474" spans="3:8">
      <c r="C1474" s="3"/>
      <c r="D1474" s="3"/>
      <c r="G1474" s="4"/>
      <c r="H1474" s="5"/>
    </row>
    <row r="1475" spans="3:8">
      <c r="C1475" s="3"/>
      <c r="D1475" s="3"/>
      <c r="G1475" s="4"/>
      <c r="H1475" s="5"/>
    </row>
    <row r="1476" spans="3:8">
      <c r="C1476" s="3"/>
      <c r="D1476" s="3"/>
      <c r="G1476" s="4"/>
      <c r="H1476" s="5"/>
    </row>
    <row r="1477" spans="3:8">
      <c r="C1477" s="3"/>
      <c r="D1477" s="3"/>
      <c r="G1477" s="4"/>
      <c r="H1477" s="5"/>
    </row>
    <row r="1478" spans="3:8">
      <c r="C1478" s="3"/>
      <c r="D1478" s="3"/>
      <c r="G1478" s="4"/>
      <c r="H1478" s="5"/>
    </row>
    <row r="1479" spans="3:8">
      <c r="C1479" s="3"/>
      <c r="D1479" s="3"/>
      <c r="G1479" s="4"/>
      <c r="H1479" s="5"/>
    </row>
    <row r="1480" spans="3:8">
      <c r="C1480" s="3"/>
      <c r="D1480" s="3"/>
      <c r="G1480" s="4"/>
      <c r="H1480" s="5"/>
    </row>
    <row r="1481" spans="3:8">
      <c r="C1481" s="3"/>
      <c r="D1481" s="3"/>
      <c r="G1481" s="4"/>
      <c r="H1481" s="5"/>
    </row>
    <row r="1482" spans="3:8">
      <c r="C1482" s="3"/>
      <c r="D1482" s="3"/>
      <c r="G1482" s="4"/>
      <c r="H1482" s="5"/>
    </row>
    <row r="1483" spans="3:8">
      <c r="C1483" s="3"/>
      <c r="D1483" s="3"/>
      <c r="G1483" s="4"/>
      <c r="H1483" s="5"/>
    </row>
    <row r="1484" spans="3:8">
      <c r="C1484" s="3"/>
      <c r="D1484" s="3"/>
      <c r="G1484" s="4"/>
      <c r="H1484" s="5"/>
    </row>
    <row r="1485" spans="3:8">
      <c r="C1485" s="3"/>
      <c r="D1485" s="3"/>
      <c r="G1485" s="4"/>
      <c r="H1485" s="5"/>
    </row>
    <row r="1486" spans="3:8">
      <c r="C1486" s="3"/>
      <c r="D1486" s="3"/>
      <c r="G1486" s="4"/>
      <c r="H1486" s="5"/>
    </row>
    <row r="1487" spans="3:8">
      <c r="C1487" s="3"/>
      <c r="D1487" s="3"/>
      <c r="G1487" s="4"/>
      <c r="H1487" s="5"/>
    </row>
    <row r="1488" spans="3:8">
      <c r="C1488" s="3"/>
      <c r="D1488" s="3"/>
      <c r="G1488" s="4"/>
      <c r="H1488" s="5"/>
    </row>
    <row r="1489" spans="3:8">
      <c r="C1489" s="3"/>
      <c r="D1489" s="3"/>
      <c r="G1489" s="4"/>
      <c r="H1489" s="5"/>
    </row>
    <row r="1490" spans="3:8">
      <c r="C1490" s="3"/>
      <c r="D1490" s="3"/>
      <c r="G1490" s="4"/>
      <c r="H1490" s="5"/>
    </row>
    <row r="1491" spans="3:8">
      <c r="C1491" s="3"/>
      <c r="D1491" s="3"/>
      <c r="G1491" s="4"/>
      <c r="H1491" s="5"/>
    </row>
    <row r="1492" spans="3:8">
      <c r="C1492" s="3"/>
      <c r="D1492" s="3"/>
      <c r="G1492" s="4"/>
      <c r="H1492" s="5"/>
    </row>
    <row r="1493" spans="3:8">
      <c r="C1493" s="3"/>
      <c r="D1493" s="3"/>
      <c r="G1493" s="4"/>
      <c r="H1493" s="5"/>
    </row>
    <row r="1494" spans="3:8">
      <c r="C1494" s="3"/>
      <c r="D1494" s="3"/>
      <c r="G1494" s="4"/>
      <c r="H1494" s="5"/>
    </row>
    <row r="1495" spans="3:8">
      <c r="C1495" s="3"/>
      <c r="D1495" s="3"/>
      <c r="G1495" s="4"/>
      <c r="H1495" s="5"/>
    </row>
    <row r="1496" spans="3:8">
      <c r="C1496" s="3"/>
      <c r="D1496" s="3"/>
      <c r="G1496" s="4"/>
      <c r="H1496" s="5"/>
    </row>
    <row r="1497" spans="3:8">
      <c r="C1497" s="3"/>
      <c r="D1497" s="3"/>
      <c r="G1497" s="4"/>
      <c r="H1497" s="5"/>
    </row>
    <row r="1498" spans="3:8">
      <c r="C1498" s="3"/>
      <c r="D1498" s="3"/>
      <c r="G1498" s="4"/>
      <c r="H1498" s="5"/>
    </row>
    <row r="1499" spans="3:8">
      <c r="C1499" s="3"/>
      <c r="D1499" s="3"/>
      <c r="G1499" s="4"/>
      <c r="H1499" s="5"/>
    </row>
    <row r="1500" spans="3:8">
      <c r="C1500" s="3"/>
      <c r="D1500" s="3"/>
      <c r="G1500" s="4"/>
      <c r="H1500" s="5"/>
    </row>
    <row r="1501" spans="3:8">
      <c r="C1501" s="3"/>
      <c r="D1501" s="3"/>
      <c r="G1501" s="4"/>
      <c r="H1501" s="5"/>
    </row>
    <row r="1502" spans="3:8">
      <c r="C1502" s="3"/>
      <c r="D1502" s="3"/>
      <c r="G1502" s="4"/>
      <c r="H1502" s="5"/>
    </row>
    <row r="1503" spans="3:8">
      <c r="C1503" s="3"/>
      <c r="D1503" s="3"/>
      <c r="G1503" s="4"/>
      <c r="H1503" s="5"/>
    </row>
    <row r="1504" spans="3:8">
      <c r="C1504" s="3"/>
      <c r="D1504" s="3"/>
      <c r="G1504" s="4"/>
      <c r="H1504" s="5"/>
    </row>
    <row r="1505" spans="3:8">
      <c r="C1505" s="3"/>
      <c r="D1505" s="3"/>
      <c r="G1505" s="4"/>
      <c r="H1505" s="5"/>
    </row>
    <row r="1506" spans="3:8">
      <c r="C1506" s="3"/>
      <c r="D1506" s="3"/>
      <c r="G1506" s="4"/>
      <c r="H1506" s="5"/>
    </row>
    <row r="1507" spans="3:8">
      <c r="C1507" s="3"/>
      <c r="D1507" s="3"/>
      <c r="G1507" s="4"/>
      <c r="H1507" s="5"/>
    </row>
    <row r="1508" spans="3:8">
      <c r="C1508" s="3"/>
      <c r="D1508" s="3"/>
      <c r="G1508" s="4"/>
      <c r="H1508" s="5"/>
    </row>
    <row r="1509" spans="3:8">
      <c r="C1509" s="3"/>
      <c r="D1509" s="3"/>
      <c r="G1509" s="4"/>
      <c r="H1509" s="5"/>
    </row>
    <row r="1510" spans="3:8">
      <c r="C1510" s="3"/>
      <c r="D1510" s="3"/>
      <c r="G1510" s="4"/>
      <c r="H1510" s="5"/>
    </row>
    <row r="1511" spans="3:8">
      <c r="C1511" s="3"/>
      <c r="D1511" s="3"/>
      <c r="G1511" s="4"/>
      <c r="H1511" s="5"/>
    </row>
    <row r="1512" spans="3:8">
      <c r="C1512" s="3"/>
      <c r="D1512" s="3"/>
      <c r="G1512" s="4"/>
      <c r="H1512" s="5"/>
    </row>
    <row r="1513" spans="3:8">
      <c r="C1513" s="3"/>
      <c r="D1513" s="3"/>
      <c r="G1513" s="4"/>
      <c r="H1513" s="5"/>
    </row>
    <row r="1514" spans="3:8">
      <c r="C1514" s="3"/>
      <c r="D1514" s="3"/>
      <c r="G1514" s="4"/>
      <c r="H1514" s="5"/>
    </row>
    <row r="1515" spans="3:8">
      <c r="C1515" s="3"/>
      <c r="D1515" s="3"/>
      <c r="G1515" s="4"/>
      <c r="H1515" s="5"/>
    </row>
    <row r="1516" spans="3:8">
      <c r="C1516" s="3"/>
      <c r="D1516" s="3"/>
      <c r="G1516" s="4"/>
      <c r="H1516" s="5"/>
    </row>
    <row r="1517" spans="3:8">
      <c r="C1517" s="3"/>
      <c r="D1517" s="3"/>
      <c r="G1517" s="4"/>
      <c r="H1517" s="5"/>
    </row>
    <row r="1518" spans="3:8">
      <c r="C1518" s="3"/>
      <c r="D1518" s="3"/>
      <c r="G1518" s="4"/>
      <c r="H1518" s="5"/>
    </row>
    <row r="1519" spans="3:8">
      <c r="C1519" s="3"/>
      <c r="D1519" s="3"/>
      <c r="G1519" s="4"/>
      <c r="H1519" s="5"/>
    </row>
    <row r="1520" spans="3:8">
      <c r="C1520" s="3"/>
      <c r="D1520" s="3"/>
      <c r="G1520" s="4"/>
      <c r="H1520" s="5"/>
    </row>
    <row r="1521" spans="3:8">
      <c r="C1521" s="3"/>
      <c r="D1521" s="3"/>
      <c r="G1521" s="4"/>
      <c r="H1521" s="5"/>
    </row>
    <row r="1522" spans="3:8">
      <c r="C1522" s="3"/>
      <c r="D1522" s="3"/>
      <c r="G1522" s="4"/>
      <c r="H1522" s="5"/>
    </row>
    <row r="1523" spans="3:8">
      <c r="C1523" s="3"/>
      <c r="D1523" s="3"/>
      <c r="G1523" s="4"/>
      <c r="H1523" s="5"/>
    </row>
    <row r="1524" spans="3:8">
      <c r="C1524" s="3"/>
      <c r="D1524" s="3"/>
      <c r="G1524" s="4"/>
      <c r="H1524" s="5"/>
    </row>
    <row r="1525" spans="3:8">
      <c r="C1525" s="3"/>
      <c r="D1525" s="3"/>
      <c r="G1525" s="4"/>
      <c r="H1525" s="5"/>
    </row>
    <row r="1526" spans="3:8">
      <c r="C1526" s="3"/>
      <c r="D1526" s="3"/>
      <c r="G1526" s="4"/>
      <c r="H1526" s="5"/>
    </row>
    <row r="1527" spans="3:8">
      <c r="C1527" s="3"/>
      <c r="D1527" s="3"/>
      <c r="G1527" s="4"/>
      <c r="H1527" s="5"/>
    </row>
    <row r="1528" spans="3:8">
      <c r="C1528" s="3"/>
      <c r="D1528" s="3"/>
      <c r="G1528" s="4"/>
      <c r="H1528" s="5"/>
    </row>
    <row r="1529" spans="3:8">
      <c r="C1529" s="3"/>
      <c r="D1529" s="3"/>
      <c r="G1529" s="4"/>
      <c r="H1529" s="5"/>
    </row>
    <row r="1530" spans="3:8">
      <c r="C1530" s="3"/>
      <c r="D1530" s="3"/>
      <c r="G1530" s="4"/>
      <c r="H1530" s="5"/>
    </row>
    <row r="1531" spans="3:8">
      <c r="C1531" s="3"/>
      <c r="D1531" s="3"/>
      <c r="G1531" s="4"/>
      <c r="H1531" s="5"/>
    </row>
    <row r="1532" spans="3:8">
      <c r="C1532" s="3"/>
      <c r="D1532" s="3"/>
      <c r="G1532" s="4"/>
      <c r="H1532" s="5"/>
    </row>
    <row r="1533" spans="3:8">
      <c r="C1533" s="3"/>
      <c r="D1533" s="3"/>
      <c r="G1533" s="4"/>
      <c r="H1533" s="5"/>
    </row>
    <row r="1534" spans="3:8">
      <c r="C1534" s="3"/>
      <c r="D1534" s="3"/>
      <c r="G1534" s="4"/>
      <c r="H1534" s="5"/>
    </row>
    <row r="1535" spans="3:8">
      <c r="C1535" s="3"/>
      <c r="D1535" s="3"/>
      <c r="G1535" s="4"/>
      <c r="H1535" s="5"/>
    </row>
    <row r="1536" spans="3:8">
      <c r="C1536" s="3"/>
      <c r="D1536" s="3"/>
      <c r="G1536" s="4"/>
      <c r="H1536" s="5"/>
    </row>
    <row r="1537" spans="3:8">
      <c r="C1537" s="3"/>
      <c r="D1537" s="3"/>
      <c r="G1537" s="4"/>
      <c r="H1537" s="5"/>
    </row>
    <row r="1538" spans="3:8">
      <c r="C1538" s="3"/>
      <c r="D1538" s="3"/>
      <c r="G1538" s="4"/>
      <c r="H1538" s="5"/>
    </row>
    <row r="1539" spans="3:8">
      <c r="C1539" s="3"/>
      <c r="D1539" s="3"/>
      <c r="G1539" s="4"/>
      <c r="H1539" s="5"/>
    </row>
    <row r="1540" spans="3:8">
      <c r="C1540" s="3"/>
      <c r="D1540" s="3"/>
      <c r="G1540" s="4"/>
      <c r="H1540" s="5"/>
    </row>
    <row r="1541" spans="3:8">
      <c r="C1541" s="3"/>
      <c r="D1541" s="3"/>
      <c r="G1541" s="4"/>
      <c r="H1541" s="5"/>
    </row>
    <row r="1542" spans="3:8">
      <c r="C1542" s="3"/>
      <c r="D1542" s="3"/>
      <c r="G1542" s="4"/>
      <c r="H1542" s="5"/>
    </row>
    <row r="1543" spans="3:8">
      <c r="C1543" s="3"/>
      <c r="D1543" s="3"/>
      <c r="G1543" s="4"/>
      <c r="H1543" s="5"/>
    </row>
    <row r="1544" spans="3:8">
      <c r="C1544" s="3"/>
      <c r="D1544" s="3"/>
      <c r="G1544" s="4"/>
      <c r="H1544" s="5"/>
    </row>
    <row r="1545" spans="3:8">
      <c r="C1545" s="3"/>
      <c r="D1545" s="3"/>
      <c r="G1545" s="4"/>
      <c r="H1545" s="5"/>
    </row>
    <row r="1546" spans="3:8">
      <c r="C1546" s="3"/>
      <c r="D1546" s="3"/>
      <c r="G1546" s="4"/>
      <c r="H1546" s="5"/>
    </row>
    <row r="1547" spans="3:8">
      <c r="C1547" s="3"/>
      <c r="D1547" s="3"/>
      <c r="G1547" s="4"/>
      <c r="H1547" s="5"/>
    </row>
    <row r="1548" spans="3:8">
      <c r="C1548" s="3"/>
      <c r="D1548" s="3"/>
      <c r="G1548" s="4"/>
      <c r="H1548" s="5"/>
    </row>
    <row r="1549" spans="3:8">
      <c r="C1549" s="3"/>
      <c r="D1549" s="3"/>
      <c r="G1549" s="4"/>
      <c r="H1549" s="5"/>
    </row>
    <row r="1550" spans="3:8">
      <c r="C1550" s="3"/>
      <c r="D1550" s="3"/>
      <c r="G1550" s="4"/>
      <c r="H1550" s="5"/>
    </row>
    <row r="1551" spans="3:8">
      <c r="C1551" s="3"/>
      <c r="D1551" s="3"/>
      <c r="G1551" s="4"/>
      <c r="H1551" s="5"/>
    </row>
    <row r="1552" spans="3:8">
      <c r="C1552" s="3"/>
      <c r="D1552" s="3"/>
      <c r="G1552" s="4"/>
      <c r="H1552" s="5"/>
    </row>
    <row r="1553" spans="3:8">
      <c r="C1553" s="3"/>
      <c r="D1553" s="3"/>
      <c r="G1553" s="4"/>
      <c r="H1553" s="5"/>
    </row>
    <row r="1554" spans="3:8">
      <c r="C1554" s="3"/>
      <c r="D1554" s="3"/>
      <c r="G1554" s="4"/>
      <c r="H1554" s="5"/>
    </row>
    <row r="1555" spans="3:8">
      <c r="C1555" s="3"/>
      <c r="D1555" s="3"/>
      <c r="G1555" s="4"/>
      <c r="H1555" s="5"/>
    </row>
    <row r="1556" spans="3:8">
      <c r="C1556" s="3"/>
      <c r="D1556" s="3"/>
      <c r="G1556" s="4"/>
      <c r="H1556" s="5"/>
    </row>
    <row r="1557" spans="3:8">
      <c r="C1557" s="3"/>
      <c r="D1557" s="3"/>
      <c r="G1557" s="4"/>
      <c r="H1557" s="5"/>
    </row>
    <row r="1558" spans="3:8">
      <c r="C1558" s="3"/>
      <c r="D1558" s="3"/>
      <c r="G1558" s="4"/>
      <c r="H1558" s="5"/>
    </row>
    <row r="1559" spans="3:8">
      <c r="C1559" s="3"/>
      <c r="D1559" s="3"/>
      <c r="G1559" s="4"/>
      <c r="H1559" s="5"/>
    </row>
    <row r="1560" spans="3:8">
      <c r="C1560" s="3"/>
      <c r="D1560" s="3"/>
      <c r="G1560" s="4"/>
      <c r="H1560" s="5"/>
    </row>
    <row r="1561" spans="3:8">
      <c r="C1561" s="3"/>
      <c r="D1561" s="3"/>
      <c r="G1561" s="4"/>
      <c r="H1561" s="5"/>
    </row>
    <row r="1562" spans="3:8">
      <c r="C1562" s="3"/>
      <c r="D1562" s="3"/>
      <c r="G1562" s="4"/>
      <c r="H1562" s="5"/>
    </row>
    <row r="1563" spans="3:8">
      <c r="C1563" s="3"/>
      <c r="D1563" s="3"/>
      <c r="G1563" s="4"/>
      <c r="H1563" s="5"/>
    </row>
    <row r="1564" spans="3:8">
      <c r="C1564" s="3"/>
      <c r="D1564" s="3"/>
      <c r="G1564" s="4"/>
      <c r="H1564" s="5"/>
    </row>
    <row r="1565" spans="3:8">
      <c r="C1565" s="3"/>
      <c r="D1565" s="3"/>
      <c r="G1565" s="4"/>
      <c r="H1565" s="5"/>
    </row>
    <row r="1566" spans="3:8">
      <c r="C1566" s="3"/>
      <c r="D1566" s="3"/>
      <c r="G1566" s="4"/>
      <c r="H1566" s="5"/>
    </row>
    <row r="1567" spans="3:8">
      <c r="C1567" s="3"/>
      <c r="D1567" s="3"/>
      <c r="G1567" s="4"/>
      <c r="H1567" s="5"/>
    </row>
    <row r="1568" spans="3:8">
      <c r="C1568" s="3"/>
      <c r="D1568" s="3"/>
      <c r="G1568" s="4"/>
      <c r="H1568" s="5"/>
    </row>
    <row r="1569" spans="3:8">
      <c r="C1569" s="3"/>
      <c r="D1569" s="3"/>
      <c r="G1569" s="4"/>
      <c r="H1569" s="5"/>
    </row>
    <row r="1570" spans="3:8">
      <c r="C1570" s="3"/>
      <c r="D1570" s="3"/>
      <c r="G1570" s="4"/>
      <c r="H1570" s="5"/>
    </row>
    <row r="1571" spans="3:8">
      <c r="C1571" s="3"/>
      <c r="D1571" s="3"/>
      <c r="G1571" s="4"/>
      <c r="H1571" s="5"/>
    </row>
    <row r="1572" spans="3:8">
      <c r="C1572" s="3"/>
      <c r="D1572" s="3"/>
      <c r="G1572" s="4"/>
      <c r="H1572" s="5"/>
    </row>
    <row r="1573" spans="3:8">
      <c r="C1573" s="3"/>
      <c r="D1573" s="3"/>
      <c r="G1573" s="4"/>
      <c r="H1573" s="5"/>
    </row>
    <row r="1574" spans="3:8">
      <c r="C1574" s="3"/>
      <c r="D1574" s="3"/>
      <c r="G1574" s="4"/>
      <c r="H1574" s="5"/>
    </row>
    <row r="1575" spans="3:8">
      <c r="C1575" s="3"/>
      <c r="D1575" s="3"/>
      <c r="G1575" s="4"/>
      <c r="H1575" s="5"/>
    </row>
    <row r="1576" spans="3:8">
      <c r="C1576" s="3"/>
      <c r="D1576" s="3"/>
      <c r="G1576" s="4"/>
      <c r="H1576" s="5"/>
    </row>
    <row r="1577" spans="3:8">
      <c r="C1577" s="3"/>
      <c r="D1577" s="3"/>
      <c r="G1577" s="4"/>
      <c r="H1577" s="5"/>
    </row>
    <row r="1578" spans="3:8">
      <c r="C1578" s="3"/>
      <c r="D1578" s="3"/>
      <c r="G1578" s="4"/>
      <c r="H1578" s="5"/>
    </row>
    <row r="1579" spans="3:8">
      <c r="C1579" s="3"/>
      <c r="D1579" s="3"/>
      <c r="G1579" s="4"/>
      <c r="H1579" s="5"/>
    </row>
    <row r="1580" spans="3:8">
      <c r="C1580" s="3"/>
      <c r="D1580" s="3"/>
      <c r="G1580" s="4"/>
      <c r="H1580" s="5"/>
    </row>
    <row r="1581" spans="3:8">
      <c r="C1581" s="3"/>
      <c r="D1581" s="3"/>
      <c r="G1581" s="4"/>
      <c r="H1581" s="5"/>
    </row>
    <row r="1582" spans="3:8">
      <c r="C1582" s="3"/>
      <c r="D1582" s="3"/>
      <c r="G1582" s="4"/>
      <c r="H1582" s="5"/>
    </row>
    <row r="1583" spans="3:8">
      <c r="C1583" s="3"/>
      <c r="D1583" s="3"/>
      <c r="G1583" s="4"/>
      <c r="H1583" s="5"/>
    </row>
    <row r="1584" spans="3:8">
      <c r="C1584" s="3"/>
      <c r="D1584" s="3"/>
      <c r="G1584" s="4"/>
      <c r="H1584" s="5"/>
    </row>
    <row r="1585" spans="3:8">
      <c r="C1585" s="3"/>
      <c r="D1585" s="3"/>
      <c r="G1585" s="4"/>
      <c r="H1585" s="5"/>
    </row>
    <row r="1586" spans="3:8">
      <c r="C1586" s="3"/>
      <c r="D1586" s="3"/>
      <c r="G1586" s="4"/>
      <c r="H1586" s="5"/>
    </row>
    <row r="1587" spans="3:8">
      <c r="C1587" s="3"/>
      <c r="D1587" s="3"/>
      <c r="G1587" s="4"/>
      <c r="H1587" s="5"/>
    </row>
    <row r="1588" spans="3:8">
      <c r="C1588" s="3"/>
      <c r="D1588" s="3"/>
      <c r="G1588" s="4"/>
      <c r="H1588" s="5"/>
    </row>
    <row r="1589" spans="3:8">
      <c r="C1589" s="3"/>
      <c r="D1589" s="3"/>
      <c r="G1589" s="4"/>
      <c r="H1589" s="5"/>
    </row>
    <row r="1590" spans="3:8">
      <c r="C1590" s="3"/>
      <c r="D1590" s="3"/>
      <c r="G1590" s="4"/>
      <c r="H1590" s="5"/>
    </row>
    <row r="1591" spans="3:8">
      <c r="C1591" s="3"/>
      <c r="D1591" s="3"/>
      <c r="G1591" s="4"/>
      <c r="H1591" s="5"/>
    </row>
    <row r="1592" spans="3:8">
      <c r="C1592" s="3"/>
      <c r="D1592" s="3"/>
      <c r="G1592" s="4"/>
      <c r="H1592" s="5"/>
    </row>
    <row r="1593" spans="3:8">
      <c r="C1593" s="3"/>
      <c r="D1593" s="3"/>
      <c r="G1593" s="4"/>
      <c r="H1593" s="5"/>
    </row>
    <row r="1594" spans="3:8">
      <c r="C1594" s="3"/>
      <c r="D1594" s="3"/>
      <c r="G1594" s="4"/>
      <c r="H1594" s="5"/>
    </row>
    <row r="1595" spans="3:8">
      <c r="C1595" s="3"/>
      <c r="D1595" s="3"/>
      <c r="G1595" s="4"/>
      <c r="H1595" s="5"/>
    </row>
    <row r="1596" spans="3:8">
      <c r="C1596" s="3"/>
      <c r="D1596" s="3"/>
      <c r="G1596" s="4"/>
      <c r="H1596" s="5"/>
    </row>
    <row r="1597" spans="3:8">
      <c r="C1597" s="3"/>
      <c r="D1597" s="3"/>
      <c r="G1597" s="4"/>
      <c r="H1597" s="5"/>
    </row>
    <row r="1598" spans="3:8">
      <c r="C1598" s="3"/>
      <c r="D1598" s="3"/>
      <c r="G1598" s="4"/>
      <c r="H1598" s="5"/>
    </row>
    <row r="1599" spans="3:8">
      <c r="C1599" s="3"/>
      <c r="D1599" s="3"/>
      <c r="G1599" s="4"/>
      <c r="H1599" s="5"/>
    </row>
    <row r="1600" spans="3:8">
      <c r="C1600" s="3"/>
      <c r="D1600" s="3"/>
      <c r="G1600" s="4"/>
      <c r="H1600" s="5"/>
    </row>
    <row r="1601" spans="3:8">
      <c r="C1601" s="3"/>
      <c r="D1601" s="3"/>
      <c r="G1601" s="4"/>
      <c r="H1601" s="5"/>
    </row>
    <row r="1602" spans="3:8">
      <c r="C1602" s="3"/>
      <c r="D1602" s="3"/>
      <c r="G1602" s="4"/>
      <c r="H1602" s="5"/>
    </row>
    <row r="1603" spans="3:8">
      <c r="C1603" s="3"/>
      <c r="D1603" s="3"/>
      <c r="G1603" s="4"/>
      <c r="H1603" s="5"/>
    </row>
    <row r="1604" spans="3:8">
      <c r="C1604" s="3"/>
      <c r="D1604" s="3"/>
      <c r="G1604" s="4"/>
      <c r="H1604" s="5"/>
    </row>
    <row r="1605" spans="3:8">
      <c r="C1605" s="3"/>
      <c r="D1605" s="3"/>
      <c r="G1605" s="4"/>
      <c r="H1605" s="5"/>
    </row>
    <row r="1606" spans="3:8">
      <c r="C1606" s="3"/>
      <c r="D1606" s="3"/>
      <c r="G1606" s="4"/>
      <c r="H1606" s="5"/>
    </row>
    <row r="1607" spans="3:8">
      <c r="C1607" s="3"/>
      <c r="D1607" s="3"/>
      <c r="G1607" s="4"/>
      <c r="H1607" s="5"/>
    </row>
    <row r="1608" spans="3:8">
      <c r="C1608" s="3"/>
      <c r="D1608" s="3"/>
      <c r="G1608" s="4"/>
      <c r="H1608" s="5"/>
    </row>
    <row r="1609" spans="3:8">
      <c r="C1609" s="3"/>
      <c r="D1609" s="3"/>
      <c r="G1609" s="4"/>
      <c r="H1609" s="5"/>
    </row>
    <row r="1610" spans="3:8">
      <c r="C1610" s="3"/>
      <c r="D1610" s="3"/>
      <c r="G1610" s="4"/>
      <c r="H1610" s="5"/>
    </row>
    <row r="1611" spans="3:8">
      <c r="C1611" s="3"/>
      <c r="D1611" s="3"/>
      <c r="G1611" s="4"/>
      <c r="H1611" s="5"/>
    </row>
    <row r="1612" spans="3:8">
      <c r="C1612" s="3"/>
      <c r="D1612" s="3"/>
      <c r="G1612" s="4"/>
      <c r="H1612" s="5"/>
    </row>
    <row r="1613" spans="3:8">
      <c r="C1613" s="3"/>
      <c r="D1613" s="3"/>
      <c r="G1613" s="4"/>
      <c r="H1613" s="5"/>
    </row>
    <row r="1614" spans="3:8">
      <c r="C1614" s="3"/>
      <c r="D1614" s="3"/>
      <c r="G1614" s="4"/>
      <c r="H1614" s="5"/>
    </row>
    <row r="1615" spans="3:8">
      <c r="C1615" s="3"/>
      <c r="D1615" s="3"/>
      <c r="G1615" s="4"/>
      <c r="H1615" s="5"/>
    </row>
    <row r="1616" spans="3:8">
      <c r="C1616" s="3"/>
      <c r="D1616" s="3"/>
      <c r="G1616" s="4"/>
      <c r="H1616" s="5"/>
    </row>
    <row r="1617" spans="3:8">
      <c r="C1617" s="3"/>
      <c r="D1617" s="3"/>
      <c r="G1617" s="4"/>
      <c r="H1617" s="5"/>
    </row>
    <row r="1618" spans="3:8">
      <c r="C1618" s="3"/>
      <c r="D1618" s="3"/>
      <c r="G1618" s="4"/>
      <c r="H1618" s="5"/>
    </row>
    <row r="1619" spans="3:8">
      <c r="C1619" s="3"/>
      <c r="D1619" s="3"/>
      <c r="G1619" s="4"/>
      <c r="H1619" s="5"/>
    </row>
    <row r="1620" spans="3:8">
      <c r="C1620" s="3"/>
      <c r="D1620" s="3"/>
      <c r="G1620" s="4"/>
      <c r="H1620" s="5"/>
    </row>
    <row r="1621" spans="3:8">
      <c r="C1621" s="3"/>
      <c r="D1621" s="3"/>
      <c r="G1621" s="4"/>
      <c r="H1621" s="5"/>
    </row>
    <row r="1622" spans="3:8">
      <c r="C1622" s="3"/>
      <c r="D1622" s="3"/>
      <c r="G1622" s="4"/>
      <c r="H1622" s="5"/>
    </row>
    <row r="1623" spans="3:8">
      <c r="C1623" s="3"/>
      <c r="D1623" s="3"/>
      <c r="G1623" s="4"/>
      <c r="H1623" s="5"/>
    </row>
    <row r="1624" spans="3:8">
      <c r="C1624" s="3"/>
      <c r="D1624" s="3"/>
      <c r="G1624" s="4"/>
      <c r="H1624" s="5"/>
    </row>
    <row r="1625" spans="3:8">
      <c r="C1625" s="3"/>
      <c r="D1625" s="3"/>
      <c r="G1625" s="4"/>
      <c r="H1625" s="5"/>
    </row>
    <row r="1626" spans="3:8">
      <c r="C1626" s="3"/>
      <c r="D1626" s="3"/>
      <c r="G1626" s="4"/>
      <c r="H1626" s="5"/>
    </row>
    <row r="1627" spans="3:8">
      <c r="C1627" s="3"/>
      <c r="D1627" s="3"/>
      <c r="G1627" s="4"/>
      <c r="H1627" s="5"/>
    </row>
    <row r="1628" spans="3:8">
      <c r="C1628" s="3"/>
      <c r="D1628" s="3"/>
      <c r="G1628" s="4"/>
      <c r="H1628" s="5"/>
    </row>
    <row r="1629" spans="3:8">
      <c r="C1629" s="3"/>
      <c r="D1629" s="3"/>
      <c r="G1629" s="4"/>
      <c r="H1629" s="5"/>
    </row>
    <row r="1630" spans="3:8">
      <c r="C1630" s="3"/>
      <c r="D1630" s="3"/>
      <c r="G1630" s="4"/>
      <c r="H1630" s="5"/>
    </row>
    <row r="1631" spans="3:8">
      <c r="C1631" s="3"/>
      <c r="D1631" s="3"/>
      <c r="G1631" s="4"/>
      <c r="H1631" s="5"/>
    </row>
    <row r="1632" spans="3:8">
      <c r="C1632" s="3"/>
      <c r="D1632" s="3"/>
      <c r="G1632" s="4"/>
      <c r="H1632" s="5"/>
    </row>
    <row r="1633" spans="3:8">
      <c r="C1633" s="3"/>
      <c r="D1633" s="3"/>
      <c r="G1633" s="4"/>
      <c r="H1633" s="5"/>
    </row>
    <row r="1634" spans="3:8">
      <c r="C1634" s="3"/>
      <c r="D1634" s="3"/>
      <c r="G1634" s="4"/>
      <c r="H1634" s="5"/>
    </row>
    <row r="1635" spans="3:8">
      <c r="C1635" s="3"/>
      <c r="D1635" s="3"/>
      <c r="G1635" s="4"/>
      <c r="H1635" s="5"/>
    </row>
    <row r="1636" spans="3:8">
      <c r="C1636" s="3"/>
      <c r="D1636" s="3"/>
      <c r="G1636" s="4"/>
      <c r="H1636" s="5"/>
    </row>
    <row r="1637" spans="3:8">
      <c r="C1637" s="3"/>
      <c r="D1637" s="3"/>
      <c r="G1637" s="4"/>
      <c r="H1637" s="5"/>
    </row>
    <row r="1638" spans="3:8">
      <c r="C1638" s="3"/>
      <c r="D1638" s="3"/>
      <c r="G1638" s="4"/>
      <c r="H1638" s="5"/>
    </row>
    <row r="1639" spans="3:8">
      <c r="C1639" s="3"/>
      <c r="D1639" s="3"/>
      <c r="G1639" s="4"/>
      <c r="H1639" s="5"/>
    </row>
    <row r="1640" spans="3:8">
      <c r="C1640" s="3"/>
      <c r="D1640" s="3"/>
      <c r="G1640" s="4"/>
      <c r="H1640" s="5"/>
    </row>
    <row r="1641" spans="3:8">
      <c r="C1641" s="3"/>
      <c r="D1641" s="3"/>
      <c r="G1641" s="4"/>
      <c r="H1641" s="5"/>
    </row>
    <row r="1642" spans="3:8">
      <c r="C1642" s="3"/>
      <c r="D1642" s="3"/>
      <c r="G1642" s="4"/>
      <c r="H1642" s="5"/>
    </row>
    <row r="1643" spans="3:8">
      <c r="C1643" s="3"/>
      <c r="D1643" s="3"/>
      <c r="G1643" s="4"/>
      <c r="H1643" s="5"/>
    </row>
    <row r="1644" spans="3:8">
      <c r="C1644" s="3"/>
      <c r="D1644" s="3"/>
      <c r="G1644" s="4"/>
      <c r="H1644" s="5"/>
    </row>
    <row r="1645" spans="3:8">
      <c r="C1645" s="3"/>
      <c r="D1645" s="3"/>
      <c r="G1645" s="4"/>
      <c r="H1645" s="5"/>
    </row>
    <row r="1646" spans="3:8">
      <c r="C1646" s="3"/>
      <c r="D1646" s="3"/>
      <c r="G1646" s="4"/>
      <c r="H1646" s="5"/>
    </row>
    <row r="1647" spans="3:8">
      <c r="C1647" s="3"/>
      <c r="D1647" s="3"/>
      <c r="G1647" s="4"/>
      <c r="H1647" s="5"/>
    </row>
    <row r="1648" spans="3:8">
      <c r="C1648" s="3"/>
      <c r="D1648" s="3"/>
      <c r="G1648" s="4"/>
      <c r="H1648" s="5"/>
    </row>
    <row r="1649" spans="3:8">
      <c r="C1649" s="3"/>
      <c r="D1649" s="3"/>
      <c r="G1649" s="4"/>
      <c r="H1649" s="5"/>
    </row>
    <row r="1650" spans="3:8">
      <c r="C1650" s="3"/>
      <c r="D1650" s="3"/>
      <c r="G1650" s="4"/>
      <c r="H1650" s="5"/>
    </row>
    <row r="1651" spans="3:8">
      <c r="C1651" s="3"/>
      <c r="D1651" s="3"/>
      <c r="G1651" s="4"/>
      <c r="H1651" s="5"/>
    </row>
    <row r="1652" spans="3:8">
      <c r="C1652" s="3"/>
      <c r="D1652" s="3"/>
      <c r="G1652" s="4"/>
      <c r="H1652" s="5"/>
    </row>
    <row r="1653" spans="3:8">
      <c r="C1653" s="3"/>
      <c r="D1653" s="3"/>
      <c r="G1653" s="4"/>
      <c r="H1653" s="5"/>
    </row>
    <row r="1654" spans="3:8">
      <c r="C1654" s="3"/>
      <c r="D1654" s="3"/>
      <c r="G1654" s="4"/>
      <c r="H1654" s="5"/>
    </row>
    <row r="1655" spans="3:8">
      <c r="C1655" s="3"/>
      <c r="D1655" s="3"/>
      <c r="G1655" s="4"/>
      <c r="H1655" s="5"/>
    </row>
    <row r="1656" spans="3:8">
      <c r="C1656" s="3"/>
      <c r="D1656" s="3"/>
      <c r="G1656" s="4"/>
      <c r="H1656" s="5"/>
    </row>
    <row r="1657" spans="3:8">
      <c r="C1657" s="3"/>
      <c r="D1657" s="3"/>
      <c r="G1657" s="4"/>
      <c r="H1657" s="5"/>
    </row>
    <row r="1658" spans="3:8">
      <c r="C1658" s="3"/>
      <c r="D1658" s="3"/>
      <c r="G1658" s="4"/>
      <c r="H1658" s="5"/>
    </row>
    <row r="1659" spans="3:8">
      <c r="C1659" s="3"/>
      <c r="D1659" s="3"/>
      <c r="G1659" s="4"/>
      <c r="H1659" s="5"/>
    </row>
    <row r="1660" spans="3:8">
      <c r="C1660" s="3"/>
      <c r="D1660" s="3"/>
      <c r="G1660" s="4"/>
      <c r="H1660" s="5"/>
    </row>
    <row r="1661" spans="3:8">
      <c r="C1661" s="3"/>
      <c r="D1661" s="3"/>
      <c r="G1661" s="4"/>
      <c r="H1661" s="5"/>
    </row>
    <row r="1662" spans="3:8">
      <c r="C1662" s="3"/>
      <c r="D1662" s="3"/>
      <c r="G1662" s="4"/>
      <c r="H1662" s="5"/>
    </row>
    <row r="1663" spans="3:8">
      <c r="C1663" s="3"/>
      <c r="D1663" s="3"/>
      <c r="G1663" s="4"/>
      <c r="H1663" s="5"/>
    </row>
    <row r="1664" spans="3:8">
      <c r="C1664" s="3"/>
      <c r="D1664" s="3"/>
      <c r="G1664" s="4"/>
      <c r="H1664" s="5"/>
    </row>
    <row r="1665" spans="3:8">
      <c r="C1665" s="3"/>
      <c r="D1665" s="3"/>
      <c r="G1665" s="4"/>
      <c r="H1665" s="5"/>
    </row>
    <row r="1666" spans="3:8">
      <c r="C1666" s="3"/>
      <c r="D1666" s="3"/>
      <c r="G1666" s="4"/>
      <c r="H1666" s="5"/>
    </row>
    <row r="1667" spans="3:8">
      <c r="C1667" s="3"/>
      <c r="D1667" s="3"/>
      <c r="G1667" s="4"/>
      <c r="H1667" s="5"/>
    </row>
    <row r="1668" spans="3:8">
      <c r="C1668" s="3"/>
      <c r="D1668" s="3"/>
      <c r="G1668" s="4"/>
      <c r="H1668" s="5"/>
    </row>
    <row r="1669" spans="3:8">
      <c r="C1669" s="3"/>
      <c r="D1669" s="3"/>
      <c r="G1669" s="4"/>
      <c r="H1669" s="5"/>
    </row>
    <row r="1670" spans="3:8">
      <c r="C1670" s="3"/>
      <c r="D1670" s="3"/>
      <c r="G1670" s="4"/>
      <c r="H1670" s="5"/>
    </row>
    <row r="1671" spans="3:8">
      <c r="C1671" s="3"/>
      <c r="D1671" s="3"/>
      <c r="G1671" s="4"/>
      <c r="H1671" s="5"/>
    </row>
    <row r="1672" spans="3:8">
      <c r="C1672" s="3"/>
      <c r="D1672" s="3"/>
      <c r="G1672" s="4"/>
      <c r="H1672" s="5"/>
    </row>
    <row r="1673" spans="3:8">
      <c r="C1673" s="3"/>
      <c r="D1673" s="3"/>
      <c r="G1673" s="4"/>
      <c r="H1673" s="5"/>
    </row>
    <row r="1674" spans="3:8">
      <c r="C1674" s="3"/>
      <c r="D1674" s="3"/>
      <c r="G1674" s="4"/>
      <c r="H1674" s="5"/>
    </row>
    <row r="1675" spans="3:8">
      <c r="C1675" s="3"/>
      <c r="D1675" s="3"/>
      <c r="G1675" s="4"/>
      <c r="H1675" s="5"/>
    </row>
    <row r="1676" spans="3:8">
      <c r="C1676" s="3"/>
      <c r="D1676" s="3"/>
      <c r="G1676" s="4"/>
      <c r="H1676" s="5"/>
    </row>
    <row r="1677" spans="3:8">
      <c r="C1677" s="3"/>
      <c r="D1677" s="3"/>
      <c r="G1677" s="4"/>
      <c r="H1677" s="5"/>
    </row>
    <row r="1678" spans="3:8">
      <c r="C1678" s="3"/>
      <c r="D1678" s="3"/>
      <c r="G1678" s="4"/>
      <c r="H1678" s="5"/>
    </row>
    <row r="1679" spans="3:8">
      <c r="C1679" s="3"/>
      <c r="D1679" s="3"/>
      <c r="G1679" s="4"/>
      <c r="H1679" s="5"/>
    </row>
    <row r="1680" spans="3:8">
      <c r="C1680" s="3"/>
      <c r="D1680" s="3"/>
      <c r="G1680" s="4"/>
      <c r="H1680" s="5"/>
    </row>
    <row r="1681" spans="3:8">
      <c r="C1681" s="3"/>
      <c r="D1681" s="3"/>
      <c r="G1681" s="4"/>
      <c r="H1681" s="5"/>
    </row>
    <row r="1682" spans="3:8">
      <c r="C1682" s="3"/>
      <c r="D1682" s="3"/>
      <c r="G1682" s="4"/>
      <c r="H1682" s="5"/>
    </row>
    <row r="1683" spans="3:8">
      <c r="C1683" s="3"/>
      <c r="D1683" s="3"/>
      <c r="G1683" s="4"/>
      <c r="H1683" s="5"/>
    </row>
    <row r="1684" spans="3:8">
      <c r="C1684" s="3"/>
      <c r="D1684" s="3"/>
      <c r="G1684" s="4"/>
      <c r="H1684" s="5"/>
    </row>
    <row r="1685" spans="3:8">
      <c r="C1685" s="3"/>
      <c r="D1685" s="3"/>
      <c r="G1685" s="4"/>
      <c r="H1685" s="5"/>
    </row>
    <row r="1686" spans="3:8">
      <c r="C1686" s="3"/>
      <c r="D1686" s="3"/>
      <c r="G1686" s="4"/>
      <c r="H1686" s="5"/>
    </row>
    <row r="1687" spans="3:8">
      <c r="C1687" s="3"/>
      <c r="D1687" s="3"/>
      <c r="G1687" s="4"/>
      <c r="H1687" s="5"/>
    </row>
    <row r="1688" spans="3:8">
      <c r="C1688" s="3"/>
      <c r="D1688" s="3"/>
      <c r="G1688" s="4"/>
      <c r="H1688" s="5"/>
    </row>
    <row r="1689" spans="3:8">
      <c r="C1689" s="3"/>
      <c r="D1689" s="3"/>
      <c r="G1689" s="4"/>
      <c r="H1689" s="5"/>
    </row>
    <row r="1690" spans="3:8">
      <c r="C1690" s="3"/>
      <c r="D1690" s="3"/>
      <c r="G1690" s="4"/>
      <c r="H1690" s="5"/>
    </row>
    <row r="1691" spans="3:8">
      <c r="C1691" s="3"/>
      <c r="D1691" s="3"/>
      <c r="G1691" s="4"/>
      <c r="H1691" s="5"/>
    </row>
    <row r="1692" spans="3:8">
      <c r="C1692" s="3"/>
      <c r="D1692" s="3"/>
      <c r="G1692" s="4"/>
      <c r="H1692" s="5"/>
    </row>
    <row r="1693" spans="3:8">
      <c r="C1693" s="3"/>
      <c r="D1693" s="3"/>
      <c r="G1693" s="4"/>
      <c r="H1693" s="5"/>
    </row>
    <row r="1694" spans="3:8">
      <c r="C1694" s="3"/>
      <c r="D1694" s="3"/>
      <c r="G1694" s="4"/>
      <c r="H1694" s="5"/>
    </row>
    <row r="1695" spans="3:8">
      <c r="C1695" s="3"/>
      <c r="D1695" s="3"/>
      <c r="G1695" s="4"/>
      <c r="H1695" s="5"/>
    </row>
    <row r="1696" spans="3:8">
      <c r="C1696" s="3"/>
      <c r="D1696" s="3"/>
      <c r="G1696" s="4"/>
      <c r="H1696" s="5"/>
    </row>
    <row r="1697" spans="3:8">
      <c r="C1697" s="3"/>
      <c r="D1697" s="3"/>
      <c r="G1697" s="4"/>
      <c r="H1697" s="5"/>
    </row>
    <row r="1698" spans="3:8">
      <c r="C1698" s="3"/>
      <c r="D1698" s="3"/>
      <c r="G1698" s="4"/>
      <c r="H1698" s="5"/>
    </row>
    <row r="1699" spans="3:8">
      <c r="C1699" s="3"/>
      <c r="D1699" s="3"/>
      <c r="G1699" s="4"/>
      <c r="H1699" s="5"/>
    </row>
    <row r="1700" spans="3:8">
      <c r="C1700" s="3"/>
      <c r="D1700" s="3"/>
      <c r="G1700" s="4"/>
      <c r="H1700" s="5"/>
    </row>
    <row r="1701" spans="3:8">
      <c r="C1701" s="3"/>
      <c r="D1701" s="3"/>
      <c r="G1701" s="4"/>
      <c r="H1701" s="5"/>
    </row>
    <row r="1702" spans="3:8">
      <c r="C1702" s="3"/>
      <c r="D1702" s="3"/>
      <c r="G1702" s="4"/>
      <c r="H1702" s="5"/>
    </row>
    <row r="1703" spans="3:8">
      <c r="C1703" s="3"/>
      <c r="D1703" s="3"/>
      <c r="G1703" s="4"/>
      <c r="H1703" s="5"/>
    </row>
    <row r="1704" spans="3:8">
      <c r="C1704" s="3"/>
      <c r="D1704" s="3"/>
      <c r="G1704" s="4"/>
      <c r="H1704" s="5"/>
    </row>
    <row r="1705" spans="3:8">
      <c r="C1705" s="3"/>
      <c r="D1705" s="3"/>
      <c r="G1705" s="4"/>
      <c r="H1705" s="5"/>
    </row>
    <row r="1706" spans="3:8">
      <c r="C1706" s="3"/>
      <c r="D1706" s="3"/>
      <c r="G1706" s="4"/>
      <c r="H1706" s="5"/>
    </row>
    <row r="1707" spans="3:8">
      <c r="C1707" s="3"/>
      <c r="D1707" s="3"/>
      <c r="G1707" s="4"/>
      <c r="H1707" s="5"/>
    </row>
    <row r="1708" spans="3:8">
      <c r="C1708" s="3"/>
      <c r="D1708" s="3"/>
      <c r="G1708" s="4"/>
      <c r="H1708" s="5"/>
    </row>
    <row r="1709" spans="3:8">
      <c r="C1709" s="3"/>
      <c r="D1709" s="3"/>
      <c r="G1709" s="4"/>
      <c r="H1709" s="5"/>
    </row>
    <row r="1710" spans="3:8">
      <c r="C1710" s="3"/>
      <c r="D1710" s="3"/>
      <c r="G1710" s="4"/>
      <c r="H1710" s="5"/>
    </row>
    <row r="1711" spans="3:8">
      <c r="C1711" s="3"/>
      <c r="D1711" s="3"/>
      <c r="G1711" s="4"/>
      <c r="H1711" s="5"/>
    </row>
    <row r="1712" spans="3:8">
      <c r="C1712" s="3"/>
      <c r="D1712" s="3"/>
      <c r="G1712" s="4"/>
      <c r="H1712" s="5"/>
    </row>
    <row r="1713" spans="3:8">
      <c r="C1713" s="3"/>
      <c r="D1713" s="3"/>
      <c r="G1713" s="4"/>
      <c r="H1713" s="5"/>
    </row>
    <row r="1714" spans="3:8">
      <c r="C1714" s="3"/>
      <c r="D1714" s="3"/>
      <c r="G1714" s="4"/>
      <c r="H1714" s="5"/>
    </row>
    <row r="1715" spans="3:8">
      <c r="C1715" s="3"/>
      <c r="D1715" s="3"/>
      <c r="G1715" s="4"/>
      <c r="H1715" s="5"/>
    </row>
    <row r="1716" spans="3:8">
      <c r="C1716" s="3"/>
      <c r="D1716" s="3"/>
      <c r="G1716" s="4"/>
      <c r="H1716" s="5"/>
    </row>
    <row r="1717" spans="3:8">
      <c r="C1717" s="3"/>
      <c r="D1717" s="3"/>
      <c r="G1717" s="4"/>
      <c r="H1717" s="5"/>
    </row>
    <row r="1718" spans="3:8">
      <c r="C1718" s="3"/>
      <c r="D1718" s="3"/>
      <c r="G1718" s="4"/>
      <c r="H1718" s="5"/>
    </row>
    <row r="1719" spans="3:8">
      <c r="C1719" s="3"/>
      <c r="D1719" s="3"/>
      <c r="G1719" s="4"/>
      <c r="H1719" s="5"/>
    </row>
    <row r="1720" spans="3:8">
      <c r="C1720" s="3"/>
      <c r="D1720" s="3"/>
      <c r="G1720" s="4"/>
      <c r="H1720" s="5"/>
    </row>
    <row r="1721" spans="3:8">
      <c r="C1721" s="3"/>
      <c r="D1721" s="3"/>
      <c r="G1721" s="4"/>
      <c r="H1721" s="5"/>
    </row>
    <row r="1722" spans="3:8">
      <c r="C1722" s="3"/>
      <c r="D1722" s="3"/>
      <c r="G1722" s="4"/>
      <c r="H1722" s="5"/>
    </row>
    <row r="1723" spans="3:8">
      <c r="C1723" s="3"/>
      <c r="D1723" s="3"/>
      <c r="G1723" s="4"/>
      <c r="H1723" s="5"/>
    </row>
    <row r="1724" spans="3:8">
      <c r="C1724" s="3"/>
      <c r="D1724" s="3"/>
      <c r="G1724" s="4"/>
      <c r="H1724" s="5"/>
    </row>
    <row r="1725" spans="3:8">
      <c r="C1725" s="3"/>
      <c r="D1725" s="3"/>
      <c r="G1725" s="4"/>
      <c r="H1725" s="5"/>
    </row>
    <row r="1726" spans="3:8">
      <c r="C1726" s="3"/>
      <c r="D1726" s="3"/>
      <c r="G1726" s="4"/>
      <c r="H1726" s="5"/>
    </row>
    <row r="1727" spans="3:8">
      <c r="C1727" s="3"/>
      <c r="D1727" s="3"/>
      <c r="G1727" s="4"/>
      <c r="H1727" s="5"/>
    </row>
    <row r="1728" spans="3:8">
      <c r="C1728" s="3"/>
      <c r="D1728" s="3"/>
      <c r="G1728" s="4"/>
      <c r="H1728" s="5"/>
    </row>
    <row r="1729" spans="3:8">
      <c r="C1729" s="3"/>
      <c r="D1729" s="3"/>
      <c r="G1729" s="4"/>
      <c r="H1729" s="5"/>
    </row>
    <row r="1730" spans="3:8">
      <c r="C1730" s="3"/>
      <c r="D1730" s="3"/>
      <c r="G1730" s="4"/>
      <c r="H1730" s="5"/>
    </row>
    <row r="1731" spans="3:8">
      <c r="C1731" s="3"/>
      <c r="D1731" s="3"/>
      <c r="G1731" s="4"/>
      <c r="H1731" s="5"/>
    </row>
    <row r="1732" spans="3:8">
      <c r="C1732" s="3"/>
      <c r="D1732" s="3"/>
      <c r="G1732" s="4"/>
      <c r="H1732" s="5"/>
    </row>
    <row r="1733" spans="3:8">
      <c r="C1733" s="3"/>
      <c r="D1733" s="3"/>
      <c r="G1733" s="4"/>
      <c r="H1733" s="5"/>
    </row>
    <row r="1734" spans="3:8">
      <c r="C1734" s="3"/>
      <c r="D1734" s="3"/>
      <c r="G1734" s="4"/>
      <c r="H1734" s="5"/>
    </row>
    <row r="1735" spans="3:8">
      <c r="C1735" s="3"/>
      <c r="D1735" s="3"/>
      <c r="G1735" s="4"/>
      <c r="H1735" s="5"/>
    </row>
    <row r="1736" spans="3:8">
      <c r="C1736" s="3"/>
      <c r="D1736" s="3"/>
      <c r="G1736" s="4"/>
      <c r="H1736" s="5"/>
    </row>
    <row r="1737" spans="3:8">
      <c r="C1737" s="3"/>
      <c r="D1737" s="3"/>
      <c r="G1737" s="4"/>
      <c r="H1737" s="5"/>
    </row>
    <row r="1738" spans="3:8">
      <c r="C1738" s="3"/>
      <c r="D1738" s="3"/>
      <c r="G1738" s="4"/>
      <c r="H1738" s="5"/>
    </row>
    <row r="1739" spans="3:8">
      <c r="C1739" s="3"/>
      <c r="D1739" s="3"/>
      <c r="G1739" s="4"/>
      <c r="H1739" s="5"/>
    </row>
    <row r="1740" spans="3:8">
      <c r="C1740" s="3"/>
      <c r="D1740" s="3"/>
      <c r="G1740" s="4"/>
      <c r="H1740" s="5"/>
    </row>
    <row r="1741" spans="3:8">
      <c r="C1741" s="3"/>
      <c r="D1741" s="3"/>
      <c r="G1741" s="4"/>
      <c r="H1741" s="5"/>
    </row>
    <row r="1742" spans="3:8">
      <c r="C1742" s="3"/>
      <c r="D1742" s="3"/>
      <c r="G1742" s="4"/>
      <c r="H1742" s="5"/>
    </row>
    <row r="1743" spans="3:8">
      <c r="C1743" s="3"/>
      <c r="D1743" s="3"/>
      <c r="G1743" s="4"/>
      <c r="H1743" s="5"/>
    </row>
    <row r="1744" spans="3:8">
      <c r="C1744" s="3"/>
      <c r="D1744" s="3"/>
      <c r="G1744" s="4"/>
      <c r="H1744" s="5"/>
    </row>
    <row r="1745" spans="3:8">
      <c r="C1745" s="3"/>
      <c r="D1745" s="3"/>
      <c r="G1745" s="4"/>
      <c r="H1745" s="5"/>
    </row>
    <row r="1746" spans="3:8">
      <c r="C1746" s="3"/>
      <c r="D1746" s="3"/>
      <c r="G1746" s="4"/>
      <c r="H1746" s="5"/>
    </row>
    <row r="1747" spans="3:8">
      <c r="C1747" s="3"/>
      <c r="D1747" s="3"/>
      <c r="G1747" s="4"/>
      <c r="H1747" s="5"/>
    </row>
    <row r="1748" spans="3:8">
      <c r="C1748" s="3"/>
      <c r="D1748" s="3"/>
      <c r="G1748" s="4"/>
      <c r="H1748" s="5"/>
    </row>
    <row r="1749" spans="3:8">
      <c r="C1749" s="3"/>
      <c r="D1749" s="3"/>
      <c r="G1749" s="4"/>
      <c r="H1749" s="5"/>
    </row>
    <row r="1750" spans="3:8">
      <c r="C1750" s="3"/>
      <c r="D1750" s="3"/>
      <c r="G1750" s="4"/>
      <c r="H1750" s="5"/>
    </row>
    <row r="1751" spans="3:8">
      <c r="C1751" s="3"/>
      <c r="D1751" s="3"/>
      <c r="G1751" s="4"/>
      <c r="H1751" s="5"/>
    </row>
    <row r="1752" spans="3:8">
      <c r="C1752" s="3"/>
      <c r="D1752" s="3"/>
      <c r="G1752" s="4"/>
      <c r="H1752" s="5"/>
    </row>
    <row r="1753" spans="3:8">
      <c r="C1753" s="3"/>
      <c r="D1753" s="3"/>
      <c r="G1753" s="4"/>
      <c r="H1753" s="5"/>
    </row>
    <row r="1754" spans="3:8">
      <c r="C1754" s="3"/>
      <c r="D1754" s="3"/>
      <c r="G1754" s="4"/>
      <c r="H1754" s="5"/>
    </row>
    <row r="1755" spans="3:8">
      <c r="C1755" s="3"/>
      <c r="D1755" s="3"/>
      <c r="G1755" s="4"/>
      <c r="H1755" s="5"/>
    </row>
    <row r="1756" spans="3:8">
      <c r="C1756" s="3"/>
      <c r="D1756" s="3"/>
      <c r="G1756" s="4"/>
      <c r="H1756" s="5"/>
    </row>
    <row r="1757" spans="3:8">
      <c r="C1757" s="3"/>
      <c r="D1757" s="3"/>
      <c r="G1757" s="4"/>
      <c r="H1757" s="5"/>
    </row>
    <row r="1758" spans="3:8">
      <c r="C1758" s="3"/>
      <c r="D1758" s="3"/>
      <c r="G1758" s="4"/>
      <c r="H1758" s="5"/>
    </row>
    <row r="1759" spans="3:8">
      <c r="C1759" s="3"/>
      <c r="D1759" s="3"/>
      <c r="G1759" s="4"/>
      <c r="H1759" s="5"/>
    </row>
    <row r="1760" spans="3:8">
      <c r="C1760" s="3"/>
      <c r="D1760" s="3"/>
      <c r="G1760" s="4"/>
      <c r="H1760" s="5"/>
    </row>
    <row r="1761" spans="3:8">
      <c r="C1761" s="3"/>
      <c r="D1761" s="3"/>
      <c r="G1761" s="4"/>
      <c r="H1761" s="5"/>
    </row>
    <row r="1762" spans="3:8">
      <c r="C1762" s="3"/>
      <c r="D1762" s="3"/>
      <c r="G1762" s="4"/>
      <c r="H1762" s="5"/>
    </row>
    <row r="1763" spans="3:8">
      <c r="C1763" s="3"/>
      <c r="D1763" s="3"/>
      <c r="G1763" s="4"/>
      <c r="H1763" s="5"/>
    </row>
    <row r="1764" spans="3:8">
      <c r="C1764" s="3"/>
      <c r="D1764" s="3"/>
      <c r="G1764" s="4"/>
      <c r="H1764" s="5"/>
    </row>
    <row r="1765" spans="3:8">
      <c r="C1765" s="3"/>
      <c r="D1765" s="3"/>
      <c r="G1765" s="4"/>
      <c r="H1765" s="5"/>
    </row>
    <row r="1766" spans="3:8">
      <c r="C1766" s="3"/>
      <c r="D1766" s="3"/>
      <c r="G1766" s="4"/>
      <c r="H1766" s="5"/>
    </row>
    <row r="1767" spans="3:8">
      <c r="C1767" s="3"/>
      <c r="D1767" s="3"/>
      <c r="G1767" s="4"/>
      <c r="H1767" s="5"/>
    </row>
    <row r="1768" spans="3:8">
      <c r="C1768" s="3"/>
      <c r="D1768" s="3"/>
      <c r="G1768" s="4"/>
      <c r="H1768" s="5"/>
    </row>
    <row r="1769" spans="3:8">
      <c r="C1769" s="3"/>
      <c r="D1769" s="3"/>
      <c r="G1769" s="4"/>
      <c r="H1769" s="5"/>
    </row>
    <row r="1770" spans="3:8">
      <c r="C1770" s="3"/>
      <c r="D1770" s="3"/>
      <c r="G1770" s="4"/>
      <c r="H1770" s="5"/>
    </row>
    <row r="1771" spans="3:8">
      <c r="C1771" s="3"/>
      <c r="D1771" s="3"/>
      <c r="G1771" s="4"/>
      <c r="H1771" s="5"/>
    </row>
    <row r="1772" spans="3:8">
      <c r="C1772" s="3"/>
      <c r="D1772" s="3"/>
      <c r="G1772" s="4"/>
      <c r="H1772" s="5"/>
    </row>
    <row r="1773" spans="3:8">
      <c r="C1773" s="3"/>
      <c r="D1773" s="3"/>
      <c r="G1773" s="4"/>
      <c r="H1773" s="5"/>
    </row>
    <row r="1774" spans="3:8">
      <c r="C1774" s="3"/>
      <c r="D1774" s="3"/>
      <c r="G1774" s="4"/>
      <c r="H1774" s="5"/>
    </row>
    <row r="1775" spans="3:8">
      <c r="C1775" s="3"/>
      <c r="D1775" s="3"/>
      <c r="G1775" s="4"/>
      <c r="H1775" s="5"/>
    </row>
    <row r="1776" spans="3:8">
      <c r="C1776" s="3"/>
      <c r="D1776" s="3"/>
      <c r="G1776" s="4"/>
      <c r="H1776" s="5"/>
    </row>
    <row r="1777" spans="3:8">
      <c r="C1777" s="3"/>
      <c r="D1777" s="3"/>
      <c r="G1777" s="4"/>
      <c r="H1777" s="5"/>
    </row>
    <row r="1778" spans="3:8">
      <c r="C1778" s="3"/>
      <c r="D1778" s="3"/>
      <c r="G1778" s="4"/>
      <c r="H1778" s="5"/>
    </row>
    <row r="1779" spans="3:8">
      <c r="C1779" s="3"/>
      <c r="D1779" s="3"/>
      <c r="G1779" s="4"/>
      <c r="H1779" s="5"/>
    </row>
    <row r="1780" spans="3:8">
      <c r="C1780" s="3"/>
      <c r="D1780" s="3"/>
      <c r="G1780" s="4"/>
      <c r="H1780" s="5"/>
    </row>
    <row r="1781" spans="3:8">
      <c r="C1781" s="3"/>
      <c r="D1781" s="3"/>
      <c r="G1781" s="4"/>
      <c r="H1781" s="5"/>
    </row>
    <row r="1782" spans="3:8">
      <c r="C1782" s="3"/>
      <c r="D1782" s="3"/>
      <c r="G1782" s="4"/>
      <c r="H1782" s="5"/>
    </row>
    <row r="1783" spans="3:8">
      <c r="C1783" s="3"/>
      <c r="D1783" s="3"/>
      <c r="G1783" s="4"/>
      <c r="H1783" s="5"/>
    </row>
    <row r="1784" spans="3:8">
      <c r="C1784" s="3"/>
      <c r="D1784" s="3"/>
      <c r="G1784" s="4"/>
      <c r="H1784" s="5"/>
    </row>
    <row r="1785" spans="3:8">
      <c r="C1785" s="3"/>
      <c r="D1785" s="3"/>
      <c r="G1785" s="4"/>
      <c r="H1785" s="5"/>
    </row>
    <row r="1786" spans="3:8">
      <c r="C1786" s="3"/>
      <c r="D1786" s="3"/>
      <c r="G1786" s="4"/>
      <c r="H1786" s="5"/>
    </row>
    <row r="1787" spans="3:8">
      <c r="C1787" s="3"/>
      <c r="D1787" s="3"/>
      <c r="G1787" s="4"/>
      <c r="H1787" s="5"/>
    </row>
    <row r="1788" spans="3:8">
      <c r="C1788" s="3"/>
      <c r="D1788" s="3"/>
      <c r="G1788" s="4"/>
      <c r="H1788" s="5"/>
    </row>
    <row r="1789" spans="3:8">
      <c r="C1789" s="3"/>
      <c r="D1789" s="3"/>
      <c r="G1789" s="4"/>
      <c r="H1789" s="5"/>
    </row>
    <row r="1790" spans="3:8">
      <c r="C1790" s="3"/>
      <c r="D1790" s="3"/>
      <c r="G1790" s="4"/>
      <c r="H1790" s="5"/>
    </row>
    <row r="1791" spans="3:8">
      <c r="C1791" s="3"/>
      <c r="D1791" s="3"/>
      <c r="G1791" s="4"/>
      <c r="H1791" s="5"/>
    </row>
    <row r="1792" spans="3:8">
      <c r="C1792" s="3"/>
      <c r="D1792" s="3"/>
      <c r="G1792" s="4"/>
      <c r="H1792" s="5"/>
    </row>
    <row r="1793" spans="3:8">
      <c r="C1793" s="3"/>
      <c r="D1793" s="3"/>
      <c r="G1793" s="4"/>
      <c r="H1793" s="5"/>
    </row>
    <row r="1794" spans="3:8">
      <c r="C1794" s="3"/>
      <c r="D1794" s="3"/>
      <c r="G1794" s="4"/>
      <c r="H1794" s="5"/>
    </row>
    <row r="1795" spans="3:8">
      <c r="C1795" s="3"/>
      <c r="D1795" s="3"/>
      <c r="G1795" s="4"/>
      <c r="H1795" s="5"/>
    </row>
    <row r="1796" spans="3:8">
      <c r="C1796" s="3"/>
      <c r="D1796" s="3"/>
      <c r="G1796" s="4"/>
      <c r="H1796" s="5"/>
    </row>
    <row r="1797" spans="3:8">
      <c r="C1797" s="3"/>
      <c r="D1797" s="3"/>
      <c r="G1797" s="4"/>
      <c r="H1797" s="5"/>
    </row>
    <row r="1798" spans="3:8">
      <c r="C1798" s="3"/>
      <c r="D1798" s="3"/>
      <c r="G1798" s="4"/>
      <c r="H1798" s="5"/>
    </row>
    <row r="1799" spans="3:8">
      <c r="C1799" s="3"/>
      <c r="D1799" s="3"/>
      <c r="G1799" s="4"/>
      <c r="H1799" s="5"/>
    </row>
    <row r="1800" spans="3:8">
      <c r="C1800" s="3"/>
      <c r="D1800" s="3"/>
      <c r="G1800" s="4"/>
      <c r="H1800" s="5"/>
    </row>
    <row r="1801" spans="3:8">
      <c r="C1801" s="3"/>
      <c r="D1801" s="3"/>
      <c r="G1801" s="4"/>
      <c r="H1801" s="5"/>
    </row>
    <row r="1802" spans="3:8">
      <c r="C1802" s="3"/>
      <c r="D1802" s="3"/>
      <c r="G1802" s="4"/>
      <c r="H1802" s="5"/>
    </row>
    <row r="1803" spans="3:8">
      <c r="C1803" s="3"/>
      <c r="D1803" s="3"/>
      <c r="G1803" s="4"/>
      <c r="H1803" s="5"/>
    </row>
    <row r="1804" spans="3:8">
      <c r="C1804" s="3"/>
      <c r="D1804" s="3"/>
      <c r="G1804" s="4"/>
      <c r="H1804" s="5"/>
    </row>
    <row r="1805" spans="3:8">
      <c r="C1805" s="3"/>
      <c r="D1805" s="3"/>
      <c r="G1805" s="4"/>
      <c r="H1805" s="5"/>
    </row>
    <row r="1806" spans="3:8">
      <c r="C1806" s="3"/>
      <c r="D1806" s="3"/>
      <c r="G1806" s="4"/>
      <c r="H1806" s="5"/>
    </row>
    <row r="1807" spans="3:8">
      <c r="C1807" s="3"/>
      <c r="D1807" s="3"/>
      <c r="G1807" s="4"/>
      <c r="H1807" s="5"/>
    </row>
    <row r="1808" spans="3:8">
      <c r="C1808" s="3"/>
      <c r="D1808" s="3"/>
      <c r="G1808" s="4"/>
      <c r="H1808" s="5"/>
    </row>
    <row r="1809" spans="3:8">
      <c r="C1809" s="3"/>
      <c r="D1809" s="3"/>
      <c r="G1809" s="4"/>
      <c r="H1809" s="5"/>
    </row>
    <row r="1810" spans="3:8">
      <c r="C1810" s="3"/>
      <c r="D1810" s="3"/>
      <c r="G1810" s="4"/>
      <c r="H1810" s="5"/>
    </row>
    <row r="1811" spans="3:8">
      <c r="C1811" s="3"/>
      <c r="D1811" s="3"/>
      <c r="G1811" s="4"/>
      <c r="H1811" s="5"/>
    </row>
    <row r="1812" spans="3:8">
      <c r="C1812" s="3"/>
      <c r="D1812" s="3"/>
      <c r="G1812" s="4"/>
      <c r="H1812" s="5"/>
    </row>
    <row r="1813" spans="3:8">
      <c r="C1813" s="3"/>
      <c r="D1813" s="3"/>
      <c r="G1813" s="4"/>
      <c r="H1813" s="5"/>
    </row>
    <row r="1814" spans="3:8">
      <c r="C1814" s="3"/>
      <c r="D1814" s="3"/>
      <c r="G1814" s="4"/>
      <c r="H1814" s="5"/>
    </row>
    <row r="1815" spans="3:8">
      <c r="C1815" s="3"/>
      <c r="D1815" s="3"/>
      <c r="G1815" s="4"/>
      <c r="H1815" s="5"/>
    </row>
    <row r="1816" spans="3:8">
      <c r="C1816" s="3"/>
      <c r="D1816" s="3"/>
      <c r="G1816" s="4"/>
      <c r="H1816" s="5"/>
    </row>
    <row r="1817" spans="3:8">
      <c r="C1817" s="3"/>
      <c r="D1817" s="3"/>
      <c r="G1817" s="4"/>
      <c r="H1817" s="5"/>
    </row>
    <row r="1818" spans="3:8">
      <c r="C1818" s="3"/>
      <c r="D1818" s="3"/>
      <c r="G1818" s="4"/>
      <c r="H1818" s="5"/>
    </row>
    <row r="1819" spans="3:8">
      <c r="C1819" s="3"/>
      <c r="D1819" s="3"/>
      <c r="G1819" s="4"/>
      <c r="H1819" s="5"/>
    </row>
    <row r="1820" spans="3:8">
      <c r="C1820" s="3"/>
      <c r="D1820" s="3"/>
      <c r="G1820" s="4"/>
      <c r="H1820" s="5"/>
    </row>
    <row r="1821" spans="3:8">
      <c r="C1821" s="3"/>
      <c r="D1821" s="3"/>
      <c r="G1821" s="4"/>
      <c r="H1821" s="5"/>
    </row>
    <row r="1822" spans="3:8">
      <c r="C1822" s="3"/>
      <c r="D1822" s="3"/>
      <c r="G1822" s="4"/>
      <c r="H1822" s="5"/>
    </row>
    <row r="1823" spans="3:8">
      <c r="C1823" s="3"/>
      <c r="D1823" s="3"/>
      <c r="G1823" s="4"/>
      <c r="H1823" s="5"/>
    </row>
    <row r="1824" spans="3:8">
      <c r="C1824" s="3"/>
      <c r="D1824" s="3"/>
      <c r="G1824" s="4"/>
      <c r="H1824" s="5"/>
    </row>
    <row r="1825" spans="3:8">
      <c r="C1825" s="3"/>
      <c r="D1825" s="3"/>
      <c r="G1825" s="4"/>
      <c r="H1825" s="5"/>
    </row>
    <row r="1826" spans="3:8">
      <c r="C1826" s="3"/>
      <c r="D1826" s="3"/>
      <c r="G1826" s="4"/>
      <c r="H1826" s="5"/>
    </row>
    <row r="1827" spans="3:8">
      <c r="C1827" s="3"/>
      <c r="D1827" s="3"/>
      <c r="G1827" s="4"/>
      <c r="H1827" s="5"/>
    </row>
    <row r="1828" spans="3:8">
      <c r="C1828" s="3"/>
      <c r="D1828" s="3"/>
      <c r="G1828" s="4"/>
      <c r="H1828" s="5"/>
    </row>
    <row r="1829" spans="3:8">
      <c r="C1829" s="3"/>
      <c r="D1829" s="3"/>
      <c r="G1829" s="4"/>
      <c r="H1829" s="5"/>
    </row>
    <row r="1830" spans="3:8">
      <c r="C1830" s="3"/>
      <c r="D1830" s="3"/>
      <c r="G1830" s="4"/>
      <c r="H1830" s="5"/>
    </row>
    <row r="1831" spans="3:8">
      <c r="C1831" s="3"/>
      <c r="D1831" s="3"/>
      <c r="G1831" s="4"/>
      <c r="H1831" s="5"/>
    </row>
    <row r="1832" spans="3:8">
      <c r="C1832" s="3"/>
      <c r="D1832" s="3"/>
      <c r="G1832" s="4"/>
      <c r="H1832" s="5"/>
    </row>
    <row r="1833" spans="3:8">
      <c r="C1833" s="3"/>
      <c r="D1833" s="3"/>
      <c r="G1833" s="4"/>
      <c r="H1833" s="5"/>
    </row>
    <row r="1834" spans="3:8">
      <c r="C1834" s="3"/>
      <c r="D1834" s="3"/>
      <c r="G1834" s="4"/>
      <c r="H1834" s="5"/>
    </row>
    <row r="1835" spans="3:8">
      <c r="C1835" s="3"/>
      <c r="D1835" s="3"/>
      <c r="G1835" s="4"/>
      <c r="H1835" s="5"/>
    </row>
    <row r="1836" spans="3:8">
      <c r="C1836" s="3"/>
      <c r="D1836" s="3"/>
      <c r="G1836" s="4"/>
      <c r="H1836" s="5"/>
    </row>
    <row r="1837" spans="3:8">
      <c r="C1837" s="3"/>
      <c r="D1837" s="3"/>
      <c r="G1837" s="4"/>
      <c r="H1837" s="5"/>
    </row>
    <row r="1838" spans="3:8">
      <c r="C1838" s="3"/>
      <c r="D1838" s="3"/>
      <c r="G1838" s="4"/>
      <c r="H1838" s="5"/>
    </row>
    <row r="1839" spans="3:8">
      <c r="C1839" s="3"/>
      <c r="D1839" s="3"/>
      <c r="G1839" s="4"/>
      <c r="H1839" s="5"/>
    </row>
    <row r="1840" spans="3:8">
      <c r="C1840" s="3"/>
      <c r="D1840" s="3"/>
      <c r="G1840" s="4"/>
      <c r="H1840" s="5"/>
    </row>
    <row r="1841" spans="3:8">
      <c r="C1841" s="3"/>
      <c r="D1841" s="3"/>
      <c r="G1841" s="4"/>
      <c r="H1841" s="5"/>
    </row>
    <row r="1842" spans="3:8">
      <c r="C1842" s="3"/>
      <c r="D1842" s="3"/>
      <c r="G1842" s="4"/>
      <c r="H1842" s="5"/>
    </row>
    <row r="1843" spans="3:8">
      <c r="C1843" s="3"/>
      <c r="D1843" s="3"/>
      <c r="G1843" s="4"/>
      <c r="H1843" s="5"/>
    </row>
    <row r="1844" spans="3:8">
      <c r="C1844" s="3"/>
      <c r="D1844" s="3"/>
      <c r="G1844" s="4"/>
      <c r="H1844" s="5"/>
    </row>
    <row r="1845" spans="3:8">
      <c r="C1845" s="3"/>
      <c r="D1845" s="3"/>
      <c r="G1845" s="4"/>
      <c r="H1845" s="5"/>
    </row>
    <row r="1846" spans="3:8">
      <c r="C1846" s="3"/>
      <c r="D1846" s="3"/>
      <c r="G1846" s="4"/>
      <c r="H1846" s="5"/>
    </row>
    <row r="1847" spans="3:8">
      <c r="C1847" s="3"/>
      <c r="D1847" s="3"/>
      <c r="G1847" s="4"/>
      <c r="H1847" s="5"/>
    </row>
    <row r="1848" spans="3:8">
      <c r="C1848" s="3"/>
      <c r="D1848" s="3"/>
      <c r="G1848" s="4"/>
      <c r="H1848" s="5"/>
    </row>
    <row r="1849" spans="3:8">
      <c r="C1849" s="3"/>
      <c r="D1849" s="3"/>
      <c r="G1849" s="4"/>
      <c r="H1849" s="5"/>
    </row>
    <row r="1850" spans="3:8">
      <c r="C1850" s="3"/>
      <c r="D1850" s="3"/>
      <c r="G1850" s="4"/>
      <c r="H1850" s="5"/>
    </row>
    <row r="1851" spans="3:8">
      <c r="C1851" s="3"/>
      <c r="D1851" s="3"/>
      <c r="G1851" s="4"/>
      <c r="H1851" s="5"/>
    </row>
    <row r="1852" spans="3:8">
      <c r="C1852" s="3"/>
      <c r="D1852" s="3"/>
      <c r="G1852" s="4"/>
      <c r="H1852" s="5"/>
    </row>
    <row r="1853" spans="3:8">
      <c r="C1853" s="3"/>
      <c r="D1853" s="3"/>
      <c r="G1853" s="4"/>
      <c r="H1853" s="5"/>
    </row>
    <row r="1854" spans="3:8">
      <c r="C1854" s="3"/>
      <c r="D1854" s="3"/>
      <c r="G1854" s="4"/>
      <c r="H1854" s="5"/>
    </row>
    <row r="1855" spans="3:8">
      <c r="C1855" s="3"/>
      <c r="D1855" s="3"/>
      <c r="G1855" s="4"/>
      <c r="H1855" s="5"/>
    </row>
    <row r="1856" spans="3:8">
      <c r="C1856" s="3"/>
      <c r="D1856" s="3"/>
      <c r="G1856" s="4"/>
      <c r="H1856" s="5"/>
    </row>
    <row r="1857" spans="3:8">
      <c r="C1857" s="3"/>
      <c r="D1857" s="3"/>
      <c r="G1857" s="4"/>
      <c r="H1857" s="5"/>
    </row>
    <row r="1858" spans="3:8">
      <c r="C1858" s="3"/>
      <c r="D1858" s="3"/>
      <c r="G1858" s="4"/>
      <c r="H1858" s="5"/>
    </row>
    <row r="1859" spans="3:8">
      <c r="C1859" s="3"/>
      <c r="D1859" s="3"/>
      <c r="G1859" s="4"/>
      <c r="H1859" s="5"/>
    </row>
    <row r="1860" spans="3:8">
      <c r="C1860" s="3"/>
      <c r="D1860" s="3"/>
      <c r="G1860" s="4"/>
      <c r="H1860" s="5"/>
    </row>
    <row r="1861" spans="3:8">
      <c r="C1861" s="3"/>
      <c r="D1861" s="3"/>
      <c r="G1861" s="4"/>
      <c r="H1861" s="5"/>
    </row>
    <row r="1862" spans="3:8">
      <c r="C1862" s="3"/>
      <c r="D1862" s="3"/>
      <c r="G1862" s="4"/>
      <c r="H1862" s="5"/>
    </row>
    <row r="1863" spans="3:8">
      <c r="C1863" s="3"/>
      <c r="D1863" s="3"/>
      <c r="G1863" s="4"/>
      <c r="H1863" s="5"/>
    </row>
    <row r="1864" spans="3:8">
      <c r="C1864" s="3"/>
      <c r="D1864" s="3"/>
      <c r="G1864" s="4"/>
      <c r="H1864" s="5"/>
    </row>
    <row r="1865" spans="3:8">
      <c r="C1865" s="3"/>
      <c r="D1865" s="3"/>
      <c r="G1865" s="4"/>
      <c r="H1865" s="5"/>
    </row>
    <row r="1866" spans="3:8">
      <c r="C1866" s="3"/>
      <c r="D1866" s="3"/>
      <c r="G1866" s="4"/>
      <c r="H1866" s="5"/>
    </row>
    <row r="1867" spans="3:8">
      <c r="C1867" s="3"/>
      <c r="D1867" s="3"/>
      <c r="G1867" s="4"/>
      <c r="H1867" s="5"/>
    </row>
    <row r="1868" spans="3:8">
      <c r="C1868" s="3"/>
      <c r="D1868" s="3"/>
      <c r="G1868" s="4"/>
      <c r="H1868" s="5"/>
    </row>
    <row r="1869" spans="3:8">
      <c r="C1869" s="3"/>
      <c r="D1869" s="3"/>
      <c r="G1869" s="4"/>
      <c r="H1869" s="5"/>
    </row>
    <row r="1870" spans="3:8">
      <c r="C1870" s="3"/>
      <c r="D1870" s="3"/>
      <c r="G1870" s="4"/>
      <c r="H1870" s="5"/>
    </row>
    <row r="1871" spans="3:8">
      <c r="C1871" s="3"/>
      <c r="D1871" s="3"/>
      <c r="G1871" s="4"/>
      <c r="H1871" s="5"/>
    </row>
    <row r="1872" spans="3:8">
      <c r="C1872" s="3"/>
      <c r="D1872" s="3"/>
      <c r="G1872" s="4"/>
      <c r="H1872" s="5"/>
    </row>
    <row r="1873" spans="3:8">
      <c r="C1873" s="3"/>
      <c r="D1873" s="3"/>
      <c r="G1873" s="4"/>
      <c r="H1873" s="5"/>
    </row>
    <row r="1874" spans="3:8">
      <c r="C1874" s="3"/>
      <c r="D1874" s="3"/>
      <c r="G1874" s="4"/>
      <c r="H1874" s="5"/>
    </row>
    <row r="1875" spans="3:8">
      <c r="C1875" s="3"/>
      <c r="D1875" s="3"/>
      <c r="G1875" s="4"/>
      <c r="H1875" s="5"/>
    </row>
    <row r="1876" spans="3:8">
      <c r="C1876" s="3"/>
      <c r="D1876" s="3"/>
      <c r="G1876" s="4"/>
      <c r="H1876" s="5"/>
    </row>
    <row r="1877" spans="3:8">
      <c r="C1877" s="3"/>
      <c r="D1877" s="3"/>
      <c r="G1877" s="4"/>
      <c r="H1877" s="5"/>
    </row>
    <row r="1878" spans="3:8">
      <c r="C1878" s="3"/>
      <c r="D1878" s="3"/>
      <c r="G1878" s="4"/>
      <c r="H1878" s="5"/>
    </row>
    <row r="1879" spans="3:8">
      <c r="C1879" s="3"/>
      <c r="D1879" s="3"/>
      <c r="G1879" s="4"/>
      <c r="H1879" s="5"/>
    </row>
    <row r="1880" spans="3:8">
      <c r="C1880" s="3"/>
      <c r="D1880" s="3"/>
      <c r="G1880" s="4"/>
      <c r="H1880" s="5"/>
    </row>
    <row r="1881" spans="3:8">
      <c r="C1881" s="3"/>
      <c r="D1881" s="3"/>
      <c r="G1881" s="4"/>
      <c r="H1881" s="5"/>
    </row>
    <row r="1882" spans="3:8">
      <c r="C1882" s="3"/>
      <c r="D1882" s="3"/>
      <c r="G1882" s="4"/>
      <c r="H1882" s="5"/>
    </row>
    <row r="1883" spans="3:8">
      <c r="C1883" s="3"/>
      <c r="D1883" s="3"/>
      <c r="G1883" s="4"/>
      <c r="H1883" s="5"/>
    </row>
    <row r="1884" spans="3:8">
      <c r="C1884" s="3"/>
      <c r="D1884" s="3"/>
      <c r="G1884" s="4"/>
      <c r="H1884" s="5"/>
    </row>
    <row r="1885" spans="3:8">
      <c r="C1885" s="3"/>
      <c r="D1885" s="3"/>
      <c r="G1885" s="4"/>
      <c r="H1885" s="5"/>
    </row>
    <row r="1886" spans="3:8">
      <c r="C1886" s="3"/>
      <c r="D1886" s="3"/>
      <c r="G1886" s="4"/>
      <c r="H1886" s="5"/>
    </row>
    <row r="1887" spans="3:8">
      <c r="C1887" s="3"/>
      <c r="D1887" s="3"/>
      <c r="G1887" s="4"/>
      <c r="H1887" s="5"/>
    </row>
    <row r="1888" spans="3:8">
      <c r="C1888" s="3"/>
      <c r="D1888" s="3"/>
      <c r="G1888" s="4"/>
      <c r="H1888" s="5"/>
    </row>
    <row r="1889" spans="3:8">
      <c r="C1889" s="3"/>
      <c r="D1889" s="3"/>
      <c r="G1889" s="4"/>
      <c r="H1889" s="5"/>
    </row>
    <row r="1890" spans="3:8">
      <c r="C1890" s="3"/>
      <c r="D1890" s="3"/>
      <c r="G1890" s="4"/>
      <c r="H1890" s="5"/>
    </row>
    <row r="1891" spans="3:8">
      <c r="C1891" s="3"/>
      <c r="D1891" s="3"/>
      <c r="G1891" s="4"/>
      <c r="H1891" s="5"/>
    </row>
    <row r="1892" spans="3:8">
      <c r="C1892" s="3"/>
      <c r="D1892" s="3"/>
      <c r="G1892" s="4"/>
      <c r="H1892" s="5"/>
    </row>
    <row r="1893" spans="3:8">
      <c r="C1893" s="3"/>
      <c r="D1893" s="3"/>
      <c r="G1893" s="4"/>
      <c r="H1893" s="5"/>
    </row>
    <row r="1894" spans="3:8">
      <c r="C1894" s="3"/>
      <c r="D1894" s="3"/>
      <c r="G1894" s="4"/>
      <c r="H1894" s="5"/>
    </row>
    <row r="1895" spans="3:8">
      <c r="C1895" s="3"/>
      <c r="D1895" s="3"/>
      <c r="G1895" s="4"/>
      <c r="H1895" s="5"/>
    </row>
    <row r="1896" spans="3:8">
      <c r="C1896" s="3"/>
      <c r="D1896" s="3"/>
      <c r="G1896" s="4"/>
      <c r="H1896" s="5"/>
    </row>
    <row r="1897" spans="3:8">
      <c r="C1897" s="3"/>
      <c r="D1897" s="3"/>
      <c r="G1897" s="4"/>
      <c r="H1897" s="5"/>
    </row>
    <row r="1898" spans="3:8">
      <c r="C1898" s="3"/>
      <c r="D1898" s="3"/>
      <c r="G1898" s="4"/>
      <c r="H1898" s="5"/>
    </row>
    <row r="1899" spans="3:8">
      <c r="C1899" s="3"/>
      <c r="D1899" s="3"/>
      <c r="G1899" s="4"/>
      <c r="H1899" s="5"/>
    </row>
    <row r="1900" spans="3:8">
      <c r="C1900" s="3"/>
      <c r="D1900" s="3"/>
      <c r="G1900" s="4"/>
      <c r="H1900" s="5"/>
    </row>
    <row r="1901" spans="3:8">
      <c r="C1901" s="3"/>
      <c r="D1901" s="3"/>
      <c r="G1901" s="4"/>
      <c r="H1901" s="5"/>
    </row>
    <row r="1902" spans="3:8">
      <c r="C1902" s="3"/>
      <c r="D1902" s="3"/>
      <c r="G1902" s="4"/>
      <c r="H1902" s="5"/>
    </row>
    <row r="1903" spans="3:8">
      <c r="C1903" s="3"/>
      <c r="D1903" s="3"/>
      <c r="G1903" s="4"/>
      <c r="H1903" s="5"/>
    </row>
    <row r="1904" spans="3:8">
      <c r="C1904" s="3"/>
      <c r="D1904" s="3"/>
      <c r="G1904" s="4"/>
      <c r="H1904" s="5"/>
    </row>
    <row r="1905" spans="3:8">
      <c r="C1905" s="3"/>
      <c r="D1905" s="3"/>
      <c r="G1905" s="4"/>
      <c r="H1905" s="5"/>
    </row>
    <row r="1906" spans="3:8">
      <c r="C1906" s="3"/>
      <c r="D1906" s="3"/>
      <c r="G1906" s="4"/>
      <c r="H1906" s="5"/>
    </row>
    <row r="1907" spans="3:8">
      <c r="C1907" s="3"/>
      <c r="D1907" s="3"/>
      <c r="G1907" s="4"/>
      <c r="H1907" s="5"/>
    </row>
    <row r="1908" spans="3:8">
      <c r="C1908" s="3"/>
      <c r="D1908" s="3"/>
      <c r="G1908" s="4"/>
      <c r="H1908" s="5"/>
    </row>
    <row r="1909" spans="3:8">
      <c r="C1909" s="3"/>
      <c r="D1909" s="3"/>
      <c r="G1909" s="4"/>
      <c r="H1909" s="5"/>
    </row>
    <row r="1910" spans="3:8">
      <c r="C1910" s="3"/>
      <c r="D1910" s="3"/>
      <c r="G1910" s="4"/>
      <c r="H1910" s="5"/>
    </row>
    <row r="1911" spans="3:8">
      <c r="C1911" s="3"/>
      <c r="D1911" s="3"/>
      <c r="G1911" s="4"/>
      <c r="H1911" s="5"/>
    </row>
    <row r="1912" spans="3:8">
      <c r="C1912" s="3"/>
      <c r="D1912" s="3"/>
      <c r="G1912" s="4"/>
      <c r="H1912" s="5"/>
    </row>
    <row r="1913" spans="3:8">
      <c r="C1913" s="3"/>
      <c r="D1913" s="3"/>
      <c r="G1913" s="4"/>
      <c r="H1913" s="5"/>
    </row>
    <row r="1914" spans="3:8">
      <c r="C1914" s="3"/>
      <c r="D1914" s="3"/>
      <c r="G1914" s="4"/>
      <c r="H1914" s="5"/>
    </row>
    <row r="1915" spans="3:8">
      <c r="C1915" s="3"/>
      <c r="D1915" s="3"/>
      <c r="G1915" s="4"/>
      <c r="H1915" s="5"/>
    </row>
    <row r="1916" spans="3:8">
      <c r="C1916" s="3"/>
      <c r="D1916" s="3"/>
      <c r="G1916" s="4"/>
      <c r="H1916" s="5"/>
    </row>
    <row r="1917" spans="3:8">
      <c r="C1917" s="3"/>
      <c r="D1917" s="3"/>
      <c r="G1917" s="4"/>
      <c r="H1917" s="5"/>
    </row>
    <row r="1918" spans="3:8">
      <c r="C1918" s="3"/>
      <c r="D1918" s="3"/>
      <c r="G1918" s="4"/>
      <c r="H1918" s="5"/>
    </row>
    <row r="1919" spans="3:8">
      <c r="C1919" s="3"/>
      <c r="D1919" s="3"/>
      <c r="G1919" s="4"/>
      <c r="H1919" s="5"/>
    </row>
    <row r="1920" spans="3:8">
      <c r="C1920" s="3"/>
      <c r="D1920" s="3"/>
      <c r="G1920" s="4"/>
      <c r="H1920" s="5"/>
    </row>
    <row r="1921" spans="3:8">
      <c r="C1921" s="3"/>
      <c r="D1921" s="3"/>
      <c r="G1921" s="4"/>
      <c r="H1921" s="5"/>
    </row>
    <row r="1922" spans="3:8">
      <c r="C1922" s="3"/>
      <c r="D1922" s="3"/>
      <c r="G1922" s="4"/>
      <c r="H1922" s="5"/>
    </row>
    <row r="1923" spans="3:8">
      <c r="C1923" s="3"/>
      <c r="D1923" s="3"/>
      <c r="G1923" s="4"/>
      <c r="H1923" s="5"/>
    </row>
    <row r="1924" spans="3:8">
      <c r="C1924" s="3"/>
      <c r="D1924" s="3"/>
      <c r="G1924" s="4"/>
      <c r="H1924" s="5"/>
    </row>
    <row r="1925" spans="3:8">
      <c r="C1925" s="3"/>
      <c r="D1925" s="3"/>
      <c r="G1925" s="4"/>
      <c r="H1925" s="5"/>
    </row>
    <row r="1926" spans="3:8">
      <c r="C1926" s="3"/>
      <c r="D1926" s="3"/>
      <c r="G1926" s="4"/>
      <c r="H1926" s="5"/>
    </row>
    <row r="1927" spans="3:8">
      <c r="C1927" s="3"/>
      <c r="D1927" s="3"/>
      <c r="G1927" s="4"/>
      <c r="H1927" s="5"/>
    </row>
    <row r="1928" spans="3:8">
      <c r="C1928" s="3"/>
      <c r="D1928" s="3"/>
      <c r="G1928" s="4"/>
      <c r="H1928" s="5"/>
    </row>
    <row r="1929" spans="3:8">
      <c r="C1929" s="3"/>
      <c r="D1929" s="3"/>
      <c r="G1929" s="4"/>
      <c r="H1929" s="5"/>
    </row>
    <row r="1930" spans="3:8">
      <c r="C1930" s="3"/>
      <c r="D1930" s="3"/>
      <c r="G1930" s="4"/>
      <c r="H1930" s="5"/>
    </row>
    <row r="1931" spans="3:8">
      <c r="C1931" s="3"/>
      <c r="D1931" s="3"/>
      <c r="G1931" s="4"/>
      <c r="H1931" s="5"/>
    </row>
    <row r="1932" spans="3:8">
      <c r="C1932" s="3"/>
      <c r="D1932" s="3"/>
      <c r="G1932" s="4"/>
      <c r="H1932" s="5"/>
    </row>
    <row r="1933" spans="3:8">
      <c r="C1933" s="3"/>
      <c r="D1933" s="3"/>
      <c r="G1933" s="4"/>
      <c r="H1933" s="5"/>
    </row>
    <row r="1934" spans="3:8">
      <c r="C1934" s="3"/>
      <c r="D1934" s="3"/>
      <c r="G1934" s="4"/>
      <c r="H1934" s="5"/>
    </row>
    <row r="1935" spans="3:8">
      <c r="C1935" s="3"/>
      <c r="D1935" s="3"/>
      <c r="G1935" s="4"/>
      <c r="H1935" s="5"/>
    </row>
    <row r="1936" spans="3:8">
      <c r="C1936" s="3"/>
      <c r="D1936" s="3"/>
      <c r="G1936" s="4"/>
      <c r="H1936" s="5"/>
    </row>
    <row r="1937" spans="3:8">
      <c r="C1937" s="3"/>
      <c r="D1937" s="3"/>
      <c r="G1937" s="4"/>
      <c r="H1937" s="5"/>
    </row>
    <row r="1938" spans="3:8">
      <c r="C1938" s="3"/>
      <c r="D1938" s="3"/>
      <c r="G1938" s="4"/>
      <c r="H1938" s="5"/>
    </row>
    <row r="1939" spans="3:8">
      <c r="C1939" s="3"/>
      <c r="D1939" s="3"/>
      <c r="G1939" s="4"/>
      <c r="H1939" s="5"/>
    </row>
    <row r="1940" spans="3:8">
      <c r="C1940" s="3"/>
      <c r="D1940" s="3"/>
      <c r="G1940" s="4"/>
      <c r="H1940" s="5"/>
    </row>
    <row r="1941" spans="3:8">
      <c r="C1941" s="3"/>
      <c r="D1941" s="3"/>
      <c r="G1941" s="4"/>
      <c r="H1941" s="5"/>
    </row>
    <row r="1942" spans="3:8">
      <c r="C1942" s="3"/>
      <c r="D1942" s="3"/>
      <c r="G1942" s="4"/>
      <c r="H1942" s="5"/>
    </row>
    <row r="1943" spans="3:8">
      <c r="C1943" s="3"/>
      <c r="D1943" s="3"/>
      <c r="G1943" s="4"/>
      <c r="H1943" s="5"/>
    </row>
    <row r="1944" spans="3:8">
      <c r="C1944" s="3"/>
      <c r="D1944" s="3"/>
      <c r="G1944" s="4"/>
      <c r="H1944" s="5"/>
    </row>
    <row r="1945" spans="3:8">
      <c r="C1945" s="3"/>
      <c r="D1945" s="3"/>
      <c r="G1945" s="4"/>
      <c r="H1945" s="5"/>
    </row>
    <row r="1946" spans="3:8">
      <c r="C1946" s="3"/>
      <c r="D1946" s="3"/>
      <c r="G1946" s="4"/>
      <c r="H1946" s="5"/>
    </row>
    <row r="1947" spans="3:8">
      <c r="C1947" s="3"/>
      <c r="D1947" s="3"/>
      <c r="G1947" s="4"/>
      <c r="H1947" s="5"/>
    </row>
    <row r="1948" spans="3:8">
      <c r="C1948" s="3"/>
      <c r="D1948" s="3"/>
      <c r="G1948" s="4"/>
      <c r="H1948" s="5"/>
    </row>
    <row r="1949" spans="3:8">
      <c r="C1949" s="3"/>
      <c r="D1949" s="3"/>
      <c r="G1949" s="4"/>
      <c r="H1949" s="5"/>
    </row>
    <row r="1950" spans="3:8">
      <c r="C1950" s="3"/>
      <c r="D1950" s="3"/>
      <c r="G1950" s="4"/>
      <c r="H1950" s="5"/>
    </row>
    <row r="1951" spans="3:8">
      <c r="C1951" s="3"/>
      <c r="D1951" s="3"/>
      <c r="G1951" s="4"/>
      <c r="H1951" s="5"/>
    </row>
    <row r="1952" spans="3:8">
      <c r="C1952" s="3"/>
      <c r="D1952" s="3"/>
      <c r="G1952" s="4"/>
      <c r="H1952" s="5"/>
    </row>
    <row r="1953" spans="3:8">
      <c r="C1953" s="3"/>
      <c r="D1953" s="3"/>
      <c r="G1953" s="4"/>
      <c r="H1953" s="5"/>
    </row>
    <row r="1954" spans="3:8">
      <c r="C1954" s="3"/>
      <c r="D1954" s="3"/>
      <c r="G1954" s="4"/>
      <c r="H1954" s="5"/>
    </row>
    <row r="1955" spans="3:8">
      <c r="C1955" s="3"/>
      <c r="D1955" s="3"/>
      <c r="G1955" s="4"/>
      <c r="H1955" s="5"/>
    </row>
    <row r="1956" spans="3:8">
      <c r="C1956" s="3"/>
      <c r="D1956" s="3"/>
      <c r="G1956" s="4"/>
      <c r="H1956" s="5"/>
    </row>
    <row r="1957" spans="3:8">
      <c r="C1957" s="3"/>
      <c r="D1957" s="3"/>
      <c r="G1957" s="4"/>
      <c r="H1957" s="5"/>
    </row>
    <row r="1958" spans="3:8">
      <c r="C1958" s="3"/>
      <c r="D1958" s="3"/>
      <c r="G1958" s="4"/>
      <c r="H1958" s="5"/>
    </row>
    <row r="1959" spans="3:8">
      <c r="C1959" s="3"/>
      <c r="D1959" s="3"/>
      <c r="G1959" s="4"/>
      <c r="H1959" s="5"/>
    </row>
    <row r="1960" spans="3:8">
      <c r="C1960" s="3"/>
      <c r="D1960" s="3"/>
      <c r="G1960" s="4"/>
      <c r="H1960" s="5"/>
    </row>
    <row r="1961" spans="3:8">
      <c r="C1961" s="3"/>
      <c r="D1961" s="3"/>
      <c r="G1961" s="4"/>
      <c r="H1961" s="5"/>
    </row>
    <row r="1962" spans="3:8">
      <c r="C1962" s="3"/>
      <c r="D1962" s="3"/>
      <c r="G1962" s="4"/>
      <c r="H1962" s="5"/>
    </row>
    <row r="1963" spans="3:8">
      <c r="C1963" s="3"/>
      <c r="D1963" s="3"/>
      <c r="G1963" s="4"/>
      <c r="H1963" s="5"/>
    </row>
    <row r="1964" spans="3:8">
      <c r="C1964" s="3"/>
      <c r="D1964" s="3"/>
      <c r="G1964" s="4"/>
      <c r="H1964" s="5"/>
    </row>
    <row r="1965" spans="3:8">
      <c r="C1965" s="3"/>
      <c r="D1965" s="3"/>
      <c r="G1965" s="4"/>
      <c r="H1965" s="5"/>
    </row>
    <row r="1966" spans="3:8">
      <c r="C1966" s="3"/>
      <c r="D1966" s="3"/>
      <c r="G1966" s="4"/>
      <c r="H1966" s="5"/>
    </row>
    <row r="1967" spans="3:8">
      <c r="C1967" s="3"/>
      <c r="D1967" s="3"/>
      <c r="G1967" s="4"/>
      <c r="H1967" s="5"/>
    </row>
    <row r="1968" spans="3:8">
      <c r="C1968" s="3"/>
      <c r="D1968" s="3"/>
      <c r="G1968" s="4"/>
      <c r="H1968" s="5"/>
    </row>
    <row r="1969" spans="3:8">
      <c r="C1969" s="3"/>
      <c r="D1969" s="3"/>
      <c r="G1969" s="4"/>
      <c r="H1969" s="5"/>
    </row>
    <row r="1970" spans="3:8">
      <c r="C1970" s="3"/>
      <c r="D1970" s="3"/>
      <c r="G1970" s="4"/>
      <c r="H1970" s="5"/>
    </row>
    <row r="1971" spans="3:8">
      <c r="C1971" s="3"/>
      <c r="D1971" s="3"/>
      <c r="G1971" s="4"/>
      <c r="H1971" s="5"/>
    </row>
    <row r="1972" spans="3:8">
      <c r="C1972" s="3"/>
      <c r="D1972" s="3"/>
      <c r="G1972" s="4"/>
      <c r="H1972" s="5"/>
    </row>
    <row r="1973" spans="3:8">
      <c r="C1973" s="3"/>
      <c r="D1973" s="3"/>
      <c r="G1973" s="4"/>
      <c r="H1973" s="5"/>
    </row>
    <row r="1974" spans="3:8">
      <c r="C1974" s="3"/>
      <c r="D1974" s="3"/>
      <c r="G1974" s="4"/>
      <c r="H1974" s="5"/>
    </row>
    <row r="1975" spans="3:8">
      <c r="C1975" s="3"/>
      <c r="D1975" s="3"/>
      <c r="G1975" s="4"/>
      <c r="H1975" s="5"/>
    </row>
    <row r="1976" spans="3:8">
      <c r="C1976" s="3"/>
      <c r="D1976" s="3"/>
      <c r="G1976" s="4"/>
      <c r="H1976" s="5"/>
    </row>
    <row r="1977" spans="3:8">
      <c r="C1977" s="3"/>
      <c r="D1977" s="3"/>
      <c r="G1977" s="4"/>
      <c r="H1977" s="5"/>
    </row>
    <row r="1978" spans="3:8">
      <c r="C1978" s="3"/>
      <c r="D1978" s="3"/>
      <c r="G1978" s="4"/>
      <c r="H1978" s="5"/>
    </row>
    <row r="1979" spans="3:8">
      <c r="C1979" s="3"/>
      <c r="D1979" s="3"/>
      <c r="G1979" s="4"/>
      <c r="H1979" s="5"/>
    </row>
    <row r="1980" spans="3:8">
      <c r="C1980" s="3"/>
      <c r="D1980" s="3"/>
      <c r="G1980" s="4"/>
      <c r="H1980" s="5"/>
    </row>
    <row r="1981" spans="3:8">
      <c r="C1981" s="3"/>
      <c r="D1981" s="3"/>
      <c r="G1981" s="4"/>
      <c r="H1981" s="5"/>
    </row>
    <row r="1982" spans="3:8">
      <c r="C1982" s="3"/>
      <c r="D1982" s="3"/>
      <c r="G1982" s="4"/>
      <c r="H1982" s="5"/>
    </row>
    <row r="1983" spans="3:8">
      <c r="C1983" s="3"/>
      <c r="D1983" s="3"/>
      <c r="G1983" s="4"/>
      <c r="H1983" s="5"/>
    </row>
    <row r="1984" spans="3:8">
      <c r="C1984" s="3"/>
      <c r="D1984" s="3"/>
      <c r="G1984" s="4"/>
      <c r="H1984" s="5"/>
    </row>
    <row r="1985" spans="3:8">
      <c r="C1985" s="3"/>
      <c r="D1985" s="3"/>
      <c r="G1985" s="4"/>
      <c r="H1985" s="5"/>
    </row>
    <row r="1986" spans="3:8">
      <c r="C1986" s="3"/>
      <c r="D1986" s="3"/>
      <c r="G1986" s="4"/>
      <c r="H1986" s="5"/>
    </row>
    <row r="1987" spans="3:8">
      <c r="C1987" s="3"/>
      <c r="D1987" s="3"/>
      <c r="G1987" s="4"/>
      <c r="H1987" s="5"/>
    </row>
    <row r="1988" spans="3:8">
      <c r="C1988" s="3"/>
      <c r="D1988" s="3"/>
      <c r="G1988" s="4"/>
      <c r="H1988" s="5"/>
    </row>
    <row r="1989" spans="3:8">
      <c r="C1989" s="3"/>
      <c r="D1989" s="3"/>
      <c r="G1989" s="4"/>
      <c r="H1989" s="5"/>
    </row>
    <row r="1990" spans="3:8">
      <c r="C1990" s="3"/>
      <c r="D1990" s="3"/>
      <c r="G1990" s="4"/>
      <c r="H1990" s="5"/>
    </row>
    <row r="1991" spans="3:8">
      <c r="C1991" s="3"/>
      <c r="D1991" s="3"/>
      <c r="G1991" s="4"/>
      <c r="H1991" s="5"/>
    </row>
    <row r="1992" spans="3:8">
      <c r="C1992" s="3"/>
      <c r="D1992" s="3"/>
      <c r="G1992" s="4"/>
      <c r="H1992" s="5"/>
    </row>
    <row r="1993" spans="3:8">
      <c r="C1993" s="3"/>
      <c r="D1993" s="3"/>
      <c r="G1993" s="4"/>
      <c r="H1993" s="5"/>
    </row>
    <row r="1994" spans="3:8">
      <c r="C1994" s="3"/>
      <c r="D1994" s="3"/>
      <c r="G1994" s="4"/>
      <c r="H1994" s="5"/>
    </row>
    <row r="1995" spans="3:8">
      <c r="C1995" s="3"/>
      <c r="D1995" s="3"/>
      <c r="G1995" s="4"/>
      <c r="H1995" s="5"/>
    </row>
    <row r="1996" spans="3:8">
      <c r="C1996" s="3"/>
      <c r="D1996" s="3"/>
      <c r="G1996" s="4"/>
      <c r="H1996" s="5"/>
    </row>
    <row r="1997" spans="3:8">
      <c r="C1997" s="3"/>
      <c r="D1997" s="3"/>
      <c r="G1997" s="4"/>
      <c r="H1997" s="5"/>
    </row>
    <row r="1998" spans="3:8">
      <c r="C1998" s="3"/>
      <c r="D1998" s="3"/>
      <c r="G1998" s="4"/>
      <c r="H1998" s="5"/>
    </row>
    <row r="1999" spans="3:8">
      <c r="C1999" s="3"/>
      <c r="D1999" s="3"/>
      <c r="G1999" s="4"/>
      <c r="H1999" s="5"/>
    </row>
    <row r="2000" spans="3:8">
      <c r="C2000" s="3"/>
      <c r="D2000" s="3"/>
      <c r="G2000" s="4"/>
      <c r="H2000" s="5"/>
    </row>
    <row r="2001" spans="3:8">
      <c r="C2001" s="3"/>
      <c r="D2001" s="3"/>
      <c r="G2001" s="4"/>
      <c r="H2001" s="5"/>
    </row>
    <row r="2002" spans="3:8">
      <c r="C2002" s="3"/>
      <c r="D2002" s="3"/>
      <c r="G2002" s="4"/>
      <c r="H2002" s="5"/>
    </row>
    <row r="2003" spans="3:8">
      <c r="C2003" s="3"/>
      <c r="D2003" s="3"/>
      <c r="G2003" s="4"/>
      <c r="H2003" s="5"/>
    </row>
  </sheetData>
  <mergeCells count="1">
    <mergeCell ref="A1:H1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7B0D1A-B850-402B-9AA5-EB026ACA8E04}">
  <dimension ref="A1:A41"/>
  <sheetViews>
    <sheetView tabSelected="1" workbookViewId="0">
      <selection activeCell="J14" sqref="J14"/>
    </sheetView>
  </sheetViews>
  <sheetFormatPr defaultRowHeight="14.25"/>
  <sheetData>
    <row r="1" spans="1:1" ht="17.649999999999999">
      <c r="A1" s="16" t="s">
        <v>47</v>
      </c>
    </row>
    <row r="2" spans="1:1">
      <c r="A2" s="17"/>
    </row>
    <row r="3" spans="1:1">
      <c r="A3" s="17" t="s">
        <v>48</v>
      </c>
    </row>
    <row r="4" spans="1:1">
      <c r="A4" s="17" t="s">
        <v>49</v>
      </c>
    </row>
    <row r="5" spans="1:1">
      <c r="A5" s="17" t="s">
        <v>50</v>
      </c>
    </row>
    <row r="6" spans="1:1">
      <c r="A6" s="19" t="s">
        <v>51</v>
      </c>
    </row>
    <row r="7" spans="1:1">
      <c r="A7" s="19" t="s">
        <v>52</v>
      </c>
    </row>
    <row r="8" spans="1:1">
      <c r="A8" s="19" t="s">
        <v>53</v>
      </c>
    </row>
    <row r="9" spans="1:1">
      <c r="A9" s="19" t="s">
        <v>54</v>
      </c>
    </row>
    <row r="10" spans="1:1">
      <c r="A10" s="20" t="s">
        <v>55</v>
      </c>
    </row>
    <row r="11" spans="1:1">
      <c r="A11" s="20" t="s">
        <v>56</v>
      </c>
    </row>
    <row r="13" spans="1:1" ht="17.649999999999999">
      <c r="A13" s="16" t="s">
        <v>80</v>
      </c>
    </row>
    <row r="14" spans="1:1">
      <c r="A14" s="17"/>
    </row>
    <row r="15" spans="1:1">
      <c r="A15" s="17" t="s">
        <v>77</v>
      </c>
    </row>
    <row r="16" spans="1:1">
      <c r="A16" s="17" t="s">
        <v>57</v>
      </c>
    </row>
    <row r="17" spans="1:1">
      <c r="A17" s="17" t="s">
        <v>58</v>
      </c>
    </row>
    <row r="18" spans="1:1">
      <c r="A18" s="19" t="s">
        <v>59</v>
      </c>
    </row>
    <row r="19" spans="1:1">
      <c r="A19" s="19" t="s">
        <v>60</v>
      </c>
    </row>
    <row r="20" spans="1:1">
      <c r="A20" s="18" t="s">
        <v>61</v>
      </c>
    </row>
    <row r="22" spans="1:1" ht="17.649999999999999">
      <c r="A22" s="16" t="s">
        <v>62</v>
      </c>
    </row>
    <row r="23" spans="1:1">
      <c r="A23" s="17"/>
    </row>
    <row r="24" spans="1:1">
      <c r="A24" s="17" t="s">
        <v>63</v>
      </c>
    </row>
    <row r="25" spans="1:1">
      <c r="A25" s="17" t="s">
        <v>64</v>
      </c>
    </row>
    <row r="26" spans="1:1">
      <c r="A26" s="18" t="s">
        <v>65</v>
      </c>
    </row>
    <row r="27" spans="1:1">
      <c r="A27" s="18" t="s">
        <v>66</v>
      </c>
    </row>
    <row r="28" spans="1:1">
      <c r="A28" s="18" t="s">
        <v>67</v>
      </c>
    </row>
    <row r="29" spans="1:1">
      <c r="A29" s="18" t="s">
        <v>68</v>
      </c>
    </row>
    <row r="31" spans="1:1" ht="17.649999999999999">
      <c r="A31" s="16" t="s">
        <v>69</v>
      </c>
    </row>
    <row r="32" spans="1:1">
      <c r="A32" s="17"/>
    </row>
    <row r="33" spans="1:1">
      <c r="A33" s="21" t="s">
        <v>70</v>
      </c>
    </row>
    <row r="34" spans="1:1">
      <c r="A34" s="21" t="s">
        <v>71</v>
      </c>
    </row>
    <row r="35" spans="1:1">
      <c r="A35" s="21" t="s">
        <v>72</v>
      </c>
    </row>
    <row r="37" spans="1:1" ht="17.649999999999999">
      <c r="A37" s="16" t="s">
        <v>73</v>
      </c>
    </row>
    <row r="38" spans="1:1">
      <c r="A38" s="17"/>
    </row>
    <row r="39" spans="1:1">
      <c r="A39" s="17" t="s">
        <v>74</v>
      </c>
    </row>
    <row r="40" spans="1:1">
      <c r="A40" s="17" t="s">
        <v>75</v>
      </c>
    </row>
    <row r="41" spans="1:1">
      <c r="A41" s="17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Commission_Report</vt:lpstr>
      <vt:lpstr>Target_Settings</vt:lpstr>
      <vt:lpstr>PMS_Export</vt:lpstr>
      <vt:lpstr>HowTo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2026-02-09T07:49:01Z</dcterms:created>
  <dcterms:modified xsi:type="dcterms:W3CDTF">2026-02-09T15:17:52Z</dcterms:modified>
</cp:coreProperties>
</file>